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Wangthonglang\2568\O12 แผนการใช้จ่ายงบประมาณ และการรายงานผล\"/>
    </mc:Choice>
  </mc:AlternateContent>
  <xr:revisionPtr revIDLastSave="0" documentId="13_ncr:1_{62C05885-6C2F-4671-9734-67A591B917F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แผน" sheetId="3" r:id="rId1"/>
    <sheet name="ผล" sheetId="4" r:id="rId2"/>
    <sheet name="สรุป" sheetId="6" r:id="rId3"/>
    <sheet name="Sheet3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D31" i="4" l="1"/>
  <c r="F31" i="4" s="1"/>
  <c r="F10" i="4"/>
  <c r="F19" i="4" l="1"/>
  <c r="F14" i="4" l="1"/>
  <c r="F15" i="4"/>
  <c r="F13" i="4"/>
  <c r="A7" i="6" l="1"/>
  <c r="F12" i="4" l="1"/>
  <c r="F17" i="4"/>
  <c r="G9" i="5"/>
  <c r="J9" i="5" s="1"/>
  <c r="C9" i="5"/>
  <c r="D9" i="5"/>
  <c r="E9" i="5"/>
  <c r="F9" i="5"/>
  <c r="B9" i="5"/>
  <c r="D67" i="3"/>
  <c r="K9" i="5" l="1"/>
  <c r="C7" i="6"/>
  <c r="F7" i="6" s="1"/>
</calcChain>
</file>

<file path=xl/sharedStrings.xml><?xml version="1.0" encoding="utf-8"?>
<sst xmlns="http://schemas.openxmlformats.org/spreadsheetml/2006/main" count="308" uniqueCount="163">
  <si>
    <t>ที่</t>
  </si>
  <si>
    <t>งบประมาณ/แหล่งที่จัดสรร/สนับสนุน</t>
  </si>
  <si>
    <t>สตช.</t>
  </si>
  <si>
    <t>ภาคเอกชน</t>
  </si>
  <si>
    <t>อปท.</t>
  </si>
  <si>
    <t>อื่นๆ</t>
  </si>
  <si>
    <t>คิดเป็นร้อยละ</t>
  </si>
  <si>
    <t>รวม</t>
  </si>
  <si>
    <t xml:space="preserve">งบประมาณที่ได้รับ </t>
  </si>
  <si>
    <t>ชื่อโครงการ /
กิจกรรม</t>
  </si>
  <si>
    <t>เป้าหมาย
วิธีดำเนินการ</t>
  </si>
  <si>
    <t>ระยะเวลา</t>
  </si>
  <si>
    <t>ผลที่คาดว่า
จะได้รับ</t>
  </si>
  <si>
    <t>หน่วยงาน</t>
  </si>
  <si>
    <t>ดำเนินการ</t>
  </si>
  <si>
    <t>ภาครัฐ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</si>
  <si>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</si>
  <si>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</si>
  <si>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</si>
  <si>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</si>
  <si>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</si>
  <si>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</si>
  <si>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</si>
  <si>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</si>
  <si>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</si>
  <si>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</si>
  <si>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</si>
  <si>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</si>
  <si>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</si>
  <si>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</si>
  <si>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</si>
  <si>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</si>
  <si>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</si>
  <si>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</si>
  <si>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</si>
  <si>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</si>
  <si>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</si>
  <si>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ค่าเครื่องตรวจวัดแอลกอฮอล์</t>
  </si>
  <si>
    <t xml:space="preserve">  - กำหนดหลักเกณฑ์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</si>
  <si>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</si>
  <si>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</si>
  <si>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</si>
  <si>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</si>
  <si>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</si>
  <si>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</si>
  <si>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</si>
  <si>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</si>
  <si>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</si>
  <si>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</si>
  <si>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</si>
  <si>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</si>
  <si>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</si>
  <si>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</si>
  <si>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</si>
  <si>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</si>
  <si>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</si>
  <si>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</si>
  <si>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</si>
  <si>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</si>
  <si>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</si>
  <si>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</si>
  <si>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</si>
  <si>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</si>
  <si>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</si>
  <si>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</si>
  <si>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</si>
  <si>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</si>
  <si>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</si>
  <si>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- ค่าใช้จ่ายอื่น (แก้ไขปัญหาฯ)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</si>
  <si>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</si>
  <si>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</si>
  <si>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</si>
  <si>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</si>
  <si>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</si>
  <si>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>โครงการสลายโครงสร้างเครือข่ายผู้มีอิทธิพล</t>
  </si>
  <si>
    <t xml:space="preserve"> - ปราบปรามและบังคับใช้กฎหมาย</t>
  </si>
  <si>
    <t>ปราบปราม ทำลายโครงสร้างเครือข่ายผู้มี</t>
  </si>
  <si>
    <t xml:space="preserve">   ในการทำลายโครงสร้างเครือข่ายผู้</t>
  </si>
  <si>
    <t>อิทธิพล และกลุ่มชาติพันธุ์ที่เกี่ยวข้องกับ</t>
  </si>
  <si>
    <t xml:space="preserve">   มีอิทธิพล และกลุ่มชาติพันธุ์ที่เกี่ยว</t>
  </si>
  <si>
    <t>ยาเสพติดได้อย่างมีประสิทธิผล</t>
  </si>
  <si>
    <t xml:space="preserve">   ข้องกับยาเสพติด</t>
  </si>
  <si>
    <t xml:space="preserve">   ภูมิคุ้มกันยาเสพติด รวมทั้งป้องกัน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</si>
  <si>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</si>
  <si>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</si>
  <si>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</si>
  <si>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</si>
  <si>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</si>
  <si>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</si>
  <si>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 xml:space="preserve">  จากการใช้ยาเสพติดและความรุนแรง</t>
  </si>
  <si>
    <t>จำนวนเงินงบประมาณ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</si>
  <si>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</si>
  <si>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</si>
  <si>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</si>
  <si>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</si>
  <si>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</si>
  <si>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</si>
  <si>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</si>
  <si>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</si>
  <si>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</si>
  <si>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</si>
  <si>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 xml:space="preserve"> - ค่าสาธารณูปโภคลดลง</t>
  </si>
  <si>
    <t xml:space="preserve"> -มีการปฏิบัติต่อผู้ตรวจวัดแอลกอฮอล์</t>
  </si>
  <si>
    <t xml:space="preserve">     อาหารได้ถูกสุขลักษณะและราคาถูก</t>
  </si>
  <si>
    <t xml:space="preserve"> - ค่าใช้จ่ายอื่น (การรณรงค์ป้องกันและแก้ไขปัญหาอุบัติเหตุทางถนนช่วงเทศกาลสำคัญ)</t>
  </si>
  <si>
    <t xml:space="preserve">1.เทศกาลปีใหม่ </t>
  </si>
  <si>
    <t>2.เทศกาลสงกรานต์</t>
  </si>
  <si>
    <t xml:space="preserve">กำหนดมาตรการรักษาความปลอดภัย </t>
  </si>
  <si>
    <t>ช่วงเทศกาล</t>
  </si>
  <si>
    <t xml:space="preserve">ผลการดำเนินการ </t>
  </si>
  <si>
    <t>ปัญหา/อุปสรรค</t>
  </si>
  <si>
    <t>ผบการเบิกจ่าย</t>
  </si>
  <si>
    <t>อาหาร</t>
  </si>
  <si>
    <t>เดือน</t>
  </si>
  <si>
    <t>น้ำมัน</t>
  </si>
  <si>
    <t xml:space="preserve">ตอบแทน </t>
  </si>
  <si>
    <t xml:space="preserve">ค่าเช่า </t>
  </si>
  <si>
    <t>ก.ย.</t>
  </si>
  <si>
    <t>ต.ค.</t>
  </si>
  <si>
    <t>พ.ย.</t>
  </si>
  <si>
    <t>ธ.ค.</t>
  </si>
  <si>
    <t>ม.ค.</t>
  </si>
  <si>
    <t>ก.พ.</t>
  </si>
  <si>
    <t>วัสดุ</t>
  </si>
  <si>
    <t>แบบพิม</t>
  </si>
  <si>
    <t>กระดาษ</t>
  </si>
  <si>
    <t>สิ้นเปลือง</t>
  </si>
  <si>
    <t xml:space="preserve">สำนักงาน </t>
  </si>
  <si>
    <t>คงเหลือ</t>
  </si>
  <si>
    <t>ประมาณการงบประมาณ</t>
  </si>
  <si>
    <t>ผลการเบิกจ่ายจริง</t>
  </si>
  <si>
    <t>ผลการดำเนินการ</t>
  </si>
  <si>
    <t>เป็นไปตามเป้าหมาย</t>
  </si>
  <si>
    <t>ปัญหาอุปสรรค</t>
  </si>
  <si>
    <t xml:space="preserve"> - ไม่มี</t>
  </si>
  <si>
    <t>แนวทางแก้ไข</t>
  </si>
  <si>
    <t>ไม่มี</t>
  </si>
  <si>
    <t>เป็นไปตามระยะที่กำหนด</t>
  </si>
  <si>
    <t>ประจำปีงบประมาณ พ.ศ.2568 เดือน ต.ค.67 - มี.ค.68</t>
  </si>
  <si>
    <t>ข้อมูล ณ วันที่  31  มีนาคม พ.ศ.2568</t>
  </si>
  <si>
    <t>ต.ค.67 - มี.ค.68</t>
  </si>
  <si>
    <t>งบประมาณที่ได้รับไม่เพียงพอ</t>
  </si>
  <si>
    <t xml:space="preserve"> - ค่าน้ำมันเชื้อเพลิงและหล่อลื่นลดลง</t>
  </si>
  <si>
    <t xml:space="preserve"> </t>
  </si>
  <si>
    <t>แผนการใช้จ่ายงบประมาณ สถานีตำรวจนครบาลวังทองหลาง</t>
  </si>
  <si>
    <t>ข้อมูล ณ วันที่  31  มีนาคม พ.ศ. 2568</t>
  </si>
  <si>
    <t>โครงการปฏิรูประบบ ตร.</t>
  </si>
  <si>
    <t xml:space="preserve"> - พัฒนาระบบงานตำรงจให้มี</t>
  </si>
  <si>
    <t xml:space="preserve">  ประชาชนได้อย่างแท้จริง </t>
  </si>
  <si>
    <t>โครงการบังคับใช้กฏหมาย การรักษาความปลอดภัยบริการแก่นักท่องเที่ยว</t>
  </si>
  <si>
    <t>บริการแก่นักท่องเที่ยว</t>
  </si>
  <si>
    <t>โครงการชุมชนบำบัดอย่างยังยืน</t>
  </si>
  <si>
    <t xml:space="preserve"> - ส่งเสริมกิจกรรมบำบัดอย่างยังยืน</t>
  </si>
  <si>
    <t xml:space="preserve"> - การลงในพื้นที่รับผิดชอบชุมชน/หมู่บ้าน</t>
  </si>
  <si>
    <t xml:space="preserve">โครงการ การบังคับใช้กฏหมาย กิจกรรมงานชุมชนสัมพันธ์ </t>
  </si>
  <si>
    <t>และการมีส่วนร่วมของประชาชนในการป้องกันอาชญากรรม</t>
  </si>
  <si>
    <t xml:space="preserve"> - ให้ชุมชนสัมพันธ์ รู้จักใช้ทางเลือกอื่นๆ นอกเหนือ</t>
  </si>
  <si>
    <t xml:space="preserve"> - ให้ชุมชนสัมพันธ์ รู้จักวิธีต่อต้านยาเสพติ</t>
  </si>
  <si>
    <t xml:space="preserve"> - เพื่อให้ชุมชนสัมพันเข้าใจเกี่ยวกับการต่อต้าน</t>
  </si>
  <si>
    <t>ที่ดีระหว่างตำรวจ และสมาชิกในชุมชน</t>
  </si>
  <si>
    <t>รายงานผลการใช้จ่ายงบประมาณ สถานีตำรวจนครบาลวังทองหลาง</t>
  </si>
  <si>
    <t>ข้อมูล ณ วันที่    31  มีนาคม พ.ศ. 2568</t>
  </si>
  <si>
    <t>สรุปผลการใช้จ่ายงบประมาณ สถานีตำรวจนครบาลวังทองหลาง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</si>
</sst>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2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sz val="12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IT๙"/>
      <family val="2"/>
      <charset val="222"/>
    </font>
    <font>
      <b/>
      <sz val="12"/>
      <color theme="1"/>
      <name val="TH SarabunPSK"/>
      <family val="2"/>
      <charset val="222"/>
    </font>
    <font>
      <b/>
      <sz val="12"/>
      <color rgb="FF002060"/>
      <name val="TH SarabunIT๙"/>
      <family val="2"/>
      <charset val="222"/>
    </font>
    <font>
      <b/>
      <sz val="12"/>
      <color rgb="FF002060"/>
      <name val="TH SarabunIT๙"/>
      <family val="2"/>
    </font>
    <font>
      <b/>
      <sz val="12"/>
      <color rgb="FF002060"/>
      <name val="TH SarabunPSK"/>
      <family val="2"/>
      <charset val="222"/>
    </font>
    <font>
      <sz val="12"/>
      <color theme="0" tint="-4.9989318521683403E-2"/>
      <name val="TH SarabunIT๙"/>
      <family val="2"/>
    </font>
    <font>
      <sz val="12"/>
      <color theme="0"/>
      <name val="TH SarabunIT๙"/>
      <family val="2"/>
    </font>
    <font>
      <b/>
      <sz val="12"/>
      <color rgb="FFFF0000"/>
      <name val="TH SarabunIT๙"/>
      <family val="2"/>
    </font>
    <font>
      <sz val="14"/>
      <color theme="1"/>
      <name val="AngsanaUPC"/>
      <family val="1"/>
    </font>
    <font>
      <sz val="16"/>
      <color theme="1"/>
      <name val="TH SarabunIT๙"/>
      <family val="2"/>
    </font>
    <font>
      <b/>
      <sz val="16"/>
      <color theme="0" tint="-4.9989318521683403E-2"/>
      <name val="TH SarabunIT๙"/>
      <family val="2"/>
    </font>
    <font>
      <b/>
      <sz val="16"/>
      <color rgb="FF660033"/>
      <name val="TH SarabunIT๙"/>
      <family val="2"/>
    </font>
    <font>
      <sz val="16"/>
      <color rgb="FF660033"/>
      <name val="TH SarabunIT๙"/>
      <family val="2"/>
    </font>
    <font>
      <b/>
      <sz val="20"/>
      <color theme="0" tint="-4.9989318521683403E-2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0033"/>
        <bgColor indexed="64"/>
      </patternFill>
    </fill>
  </fills>
  <borders count="1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C0000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medium">
        <color rgb="FFC00000"/>
      </right>
      <top style="hair">
        <color rgb="FF002060"/>
      </top>
      <bottom/>
      <diagonal/>
    </border>
    <border>
      <left style="medium">
        <color rgb="FFC00000"/>
      </left>
      <right/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theme="1"/>
      </top>
      <bottom style="medium">
        <color rgb="FFC00000"/>
      </bottom>
      <diagonal/>
    </border>
    <border>
      <left/>
      <right/>
      <top/>
      <bottom style="hair">
        <color rgb="FF002060"/>
      </bottom>
      <diagonal/>
    </border>
    <border>
      <left/>
      <right/>
      <top style="medium">
        <color rgb="FF002060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002060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/>
      <top style="thin">
        <color indexed="64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/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0">
    <xf numFmtId="0" fontId="0" fillId="0" borderId="0" xfId="0"/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/>
    <xf numFmtId="0" fontId="3" fillId="3" borderId="11" xfId="0" applyFont="1" applyFill="1" applyBorder="1" applyAlignment="1">
      <alignment horizontal="center"/>
    </xf>
    <xf numFmtId="0" fontId="3" fillId="3" borderId="76" xfId="0" applyFont="1" applyFill="1" applyBorder="1" applyAlignment="1">
      <alignment horizontal="center" shrinkToFit="1"/>
    </xf>
    <xf numFmtId="0" fontId="7" fillId="0" borderId="0" xfId="0" applyFont="1"/>
    <xf numFmtId="0" fontId="3" fillId="3" borderId="1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shrinkToFit="1"/>
    </xf>
    <xf numFmtId="49" fontId="3" fillId="3" borderId="8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shrinkToFit="1"/>
    </xf>
    <xf numFmtId="49" fontId="8" fillId="3" borderId="110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shrinkToFit="1"/>
    </xf>
    <xf numFmtId="49" fontId="8" fillId="3" borderId="111" xfId="0" applyNumberFormat="1" applyFont="1" applyFill="1" applyBorder="1" applyAlignment="1">
      <alignment horizontal="center" shrinkToFit="1"/>
    </xf>
    <xf numFmtId="0" fontId="8" fillId="7" borderId="104" xfId="0" applyFont="1" applyFill="1" applyBorder="1"/>
    <xf numFmtId="43" fontId="8" fillId="7" borderId="92" xfId="1" applyFont="1" applyFill="1" applyBorder="1" applyAlignment="1">
      <alignment vertical="center"/>
    </xf>
    <xf numFmtId="43" fontId="3" fillId="7" borderId="92" xfId="1" applyFont="1" applyFill="1" applyBorder="1" applyAlignment="1">
      <alignment horizontal="center"/>
    </xf>
    <xf numFmtId="43" fontId="9" fillId="7" borderId="92" xfId="1" applyFont="1" applyFill="1" applyBorder="1" applyAlignment="1">
      <alignment horizontal="center"/>
    </xf>
    <xf numFmtId="0" fontId="8" fillId="7" borderId="92" xfId="0" applyFont="1" applyFill="1" applyBorder="1" applyAlignment="1">
      <alignment horizontal="center" shrinkToFit="1"/>
    </xf>
    <xf numFmtId="0" fontId="8" fillId="7" borderId="93" xfId="0" applyFont="1" applyFill="1" applyBorder="1" applyAlignment="1">
      <alignment shrinkToFit="1"/>
    </xf>
    <xf numFmtId="0" fontId="8" fillId="7" borderId="53" xfId="0" applyFont="1" applyFill="1" applyBorder="1" applyAlignment="1">
      <alignment horizontal="left"/>
    </xf>
    <xf numFmtId="43" fontId="8" fillId="7" borderId="36" xfId="1" applyFont="1" applyFill="1" applyBorder="1" applyAlignment="1">
      <alignment horizontal="center"/>
    </xf>
    <xf numFmtId="43" fontId="5" fillId="7" borderId="36" xfId="1" applyFont="1" applyFill="1" applyBorder="1" applyAlignment="1">
      <alignment horizontal="center"/>
    </xf>
    <xf numFmtId="43" fontId="9" fillId="7" borderId="36" xfId="1" applyFont="1" applyFill="1" applyBorder="1" applyAlignment="1">
      <alignment horizontal="center"/>
    </xf>
    <xf numFmtId="0" fontId="8" fillId="7" borderId="36" xfId="0" applyFont="1" applyFill="1" applyBorder="1" applyAlignment="1">
      <alignment horizontal="center" shrinkToFit="1"/>
    </xf>
    <xf numFmtId="0" fontId="8" fillId="7" borderId="95" xfId="0" applyFont="1" applyFill="1" applyBorder="1" applyAlignment="1">
      <alignment shrinkToFit="1"/>
    </xf>
    <xf numFmtId="0" fontId="10" fillId="7" borderId="54" xfId="0" applyFont="1" applyFill="1" applyBorder="1" applyAlignment="1">
      <alignment vertical="top"/>
    </xf>
    <xf numFmtId="43" fontId="2" fillId="7" borderId="17" xfId="1" applyFont="1" applyFill="1" applyBorder="1" applyAlignment="1">
      <alignment vertical="top" wrapText="1"/>
    </xf>
    <xf numFmtId="43" fontId="5" fillId="7" borderId="17" xfId="1" applyFont="1" applyFill="1" applyBorder="1" applyAlignment="1">
      <alignment vertical="center"/>
    </xf>
    <xf numFmtId="43" fontId="9" fillId="7" borderId="17" xfId="1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vertical="center" shrinkToFit="1"/>
    </xf>
    <xf numFmtId="0" fontId="8" fillId="7" borderId="34" xfId="0" applyFont="1" applyFill="1" applyBorder="1" applyAlignment="1">
      <alignment vertical="center" shrinkToFit="1"/>
    </xf>
    <xf numFmtId="0" fontId="8" fillId="7" borderId="55" xfId="0" applyFont="1" applyFill="1" applyBorder="1" applyAlignment="1">
      <alignment vertical="top"/>
    </xf>
    <xf numFmtId="43" fontId="2" fillId="7" borderId="33" xfId="1" applyFont="1" applyFill="1" applyBorder="1" applyAlignment="1">
      <alignment vertical="top"/>
    </xf>
    <xf numFmtId="43" fontId="5" fillId="7" borderId="33" xfId="1" applyFont="1" applyFill="1" applyBorder="1" applyAlignment="1">
      <alignment vertical="center"/>
    </xf>
    <xf numFmtId="43" fontId="9" fillId="7" borderId="33" xfId="1" applyFont="1" applyFill="1" applyBorder="1" applyAlignment="1">
      <alignment vertical="center"/>
    </xf>
    <xf numFmtId="0" fontId="8" fillId="7" borderId="56" xfId="0" applyFont="1" applyFill="1" applyBorder="1" applyAlignment="1">
      <alignment vertical="top"/>
    </xf>
    <xf numFmtId="43" fontId="2" fillId="7" borderId="18" xfId="1" applyFont="1" applyFill="1" applyBorder="1" applyAlignment="1">
      <alignment vertical="top"/>
    </xf>
    <xf numFmtId="43" fontId="5" fillId="7" borderId="18" xfId="1" applyFont="1" applyFill="1" applyBorder="1" applyAlignment="1">
      <alignment vertical="center"/>
    </xf>
    <xf numFmtId="43" fontId="9" fillId="7" borderId="18" xfId="1" applyFont="1" applyFill="1" applyBorder="1" applyAlignment="1">
      <alignment vertical="center"/>
    </xf>
    <xf numFmtId="0" fontId="8" fillId="7" borderId="18" xfId="0" applyFont="1" applyFill="1" applyBorder="1" applyAlignment="1">
      <alignment vertical="center" shrinkToFit="1"/>
    </xf>
    <xf numFmtId="0" fontId="8" fillId="7" borderId="35" xfId="0" applyFont="1" applyFill="1" applyBorder="1" applyAlignment="1">
      <alignment vertical="center" shrinkToFit="1"/>
    </xf>
    <xf numFmtId="0" fontId="11" fillId="7" borderId="58" xfId="0" applyFont="1" applyFill="1" applyBorder="1"/>
    <xf numFmtId="0" fontId="2" fillId="7" borderId="16" xfId="0" applyFont="1" applyFill="1" applyBorder="1" applyAlignment="1">
      <alignment horizontal="left"/>
    </xf>
    <xf numFmtId="43" fontId="5" fillId="7" borderId="16" xfId="1" applyFont="1" applyFill="1" applyBorder="1" applyAlignment="1">
      <alignment horizontal="center" vertical="center"/>
    </xf>
    <xf numFmtId="43" fontId="9" fillId="7" borderId="16" xfId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shrinkToFit="1"/>
    </xf>
    <xf numFmtId="0" fontId="8" fillId="7" borderId="107" xfId="0" applyFont="1" applyFill="1" applyBorder="1" applyAlignment="1">
      <alignment shrinkToFit="1"/>
    </xf>
    <xf numFmtId="0" fontId="2" fillId="7" borderId="57" xfId="0" applyFont="1" applyFill="1" applyBorder="1"/>
    <xf numFmtId="0" fontId="2" fillId="7" borderId="15" xfId="0" applyFont="1" applyFill="1" applyBorder="1" applyAlignment="1">
      <alignment horizontal="left"/>
    </xf>
    <xf numFmtId="43" fontId="5" fillId="7" borderId="15" xfId="1" applyFont="1" applyFill="1" applyBorder="1"/>
    <xf numFmtId="43" fontId="9" fillId="7" borderId="15" xfId="1" applyFont="1" applyFill="1" applyBorder="1"/>
    <xf numFmtId="0" fontId="8" fillId="7" borderId="15" xfId="0" applyFont="1" applyFill="1" applyBorder="1" applyAlignment="1">
      <alignment shrinkToFit="1"/>
    </xf>
    <xf numFmtId="0" fontId="8" fillId="7" borderId="106" xfId="0" applyFont="1" applyFill="1" applyBorder="1" applyAlignment="1">
      <alignment shrinkToFit="1"/>
    </xf>
    <xf numFmtId="0" fontId="10" fillId="7" borderId="91" xfId="0" applyFont="1" applyFill="1" applyBorder="1"/>
    <xf numFmtId="0" fontId="2" fillId="7" borderId="92" xfId="0" applyFont="1" applyFill="1" applyBorder="1"/>
    <xf numFmtId="43" fontId="5" fillId="7" borderId="92" xfId="1" applyFont="1" applyFill="1" applyBorder="1"/>
    <xf numFmtId="43" fontId="9" fillId="7" borderId="92" xfId="1" applyFont="1" applyFill="1" applyBorder="1"/>
    <xf numFmtId="0" fontId="8" fillId="7" borderId="92" xfId="0" applyFont="1" applyFill="1" applyBorder="1" applyAlignment="1">
      <alignment shrinkToFit="1"/>
    </xf>
    <xf numFmtId="0" fontId="10" fillId="7" borderId="96" xfId="0" applyFont="1" applyFill="1" applyBorder="1"/>
    <xf numFmtId="0" fontId="2" fillId="7" borderId="97" xfId="0" applyFont="1" applyFill="1" applyBorder="1"/>
    <xf numFmtId="43" fontId="5" fillId="7" borderId="97" xfId="1" applyFont="1" applyFill="1" applyBorder="1"/>
    <xf numFmtId="43" fontId="9" fillId="7" borderId="97" xfId="1" applyFont="1" applyFill="1" applyBorder="1"/>
    <xf numFmtId="0" fontId="8" fillId="7" borderId="97" xfId="0" applyFont="1" applyFill="1" applyBorder="1" applyAlignment="1">
      <alignment shrinkToFit="1"/>
    </xf>
    <xf numFmtId="0" fontId="8" fillId="7" borderId="98" xfId="0" applyFont="1" applyFill="1" applyBorder="1" applyAlignment="1">
      <alignment shrinkToFit="1"/>
    </xf>
    <xf numFmtId="0" fontId="10" fillId="7" borderId="94" xfId="0" applyFont="1" applyFill="1" applyBorder="1"/>
    <xf numFmtId="0" fontId="2" fillId="7" borderId="36" xfId="0" applyFont="1" applyFill="1" applyBorder="1"/>
    <xf numFmtId="43" fontId="5" fillId="7" borderId="36" xfId="1" applyFont="1" applyFill="1" applyBorder="1"/>
    <xf numFmtId="43" fontId="9" fillId="7" borderId="36" xfId="1" applyFont="1" applyFill="1" applyBorder="1"/>
    <xf numFmtId="0" fontId="8" fillId="7" borderId="36" xfId="0" applyFont="1" applyFill="1" applyBorder="1" applyAlignment="1">
      <alignment shrinkToFit="1"/>
    </xf>
    <xf numFmtId="0" fontId="10" fillId="7" borderId="72" xfId="0" applyFont="1" applyFill="1" applyBorder="1"/>
    <xf numFmtId="43" fontId="2" fillId="7" borderId="73" xfId="1" applyFont="1" applyFill="1" applyBorder="1" applyAlignment="1">
      <alignment horizontal="left"/>
    </xf>
    <xf numFmtId="43" fontId="5" fillId="7" borderId="73" xfId="1" applyFont="1" applyFill="1" applyBorder="1" applyAlignment="1">
      <alignment horizontal="center"/>
    </xf>
    <xf numFmtId="43" fontId="9" fillId="7" borderId="73" xfId="1" applyFont="1" applyFill="1" applyBorder="1" applyAlignment="1">
      <alignment horizontal="center"/>
    </xf>
    <xf numFmtId="0" fontId="8" fillId="7" borderId="73" xfId="0" applyFont="1" applyFill="1" applyBorder="1" applyAlignment="1">
      <alignment horizontal="center" shrinkToFit="1"/>
    </xf>
    <xf numFmtId="0" fontId="8" fillId="7" borderId="74" xfId="0" applyFont="1" applyFill="1" applyBorder="1" applyAlignment="1">
      <alignment shrinkToFit="1"/>
    </xf>
    <xf numFmtId="0" fontId="8" fillId="7" borderId="26" xfId="0" applyFont="1" applyFill="1" applyBorder="1"/>
    <xf numFmtId="43" fontId="2" fillId="7" borderId="62" xfId="1" applyFont="1" applyFill="1" applyBorder="1" applyAlignment="1">
      <alignment horizontal="left"/>
    </xf>
    <xf numFmtId="43" fontId="5" fillId="7" borderId="62" xfId="1" applyFont="1" applyFill="1" applyBorder="1" applyAlignment="1">
      <alignment horizontal="center"/>
    </xf>
    <xf numFmtId="43" fontId="9" fillId="7" borderId="62" xfId="1" applyFont="1" applyFill="1" applyBorder="1" applyAlignment="1">
      <alignment horizontal="center"/>
    </xf>
    <xf numFmtId="0" fontId="8" fillId="7" borderId="62" xfId="0" applyFont="1" applyFill="1" applyBorder="1" applyAlignment="1">
      <alignment horizontal="center" shrinkToFit="1"/>
    </xf>
    <xf numFmtId="0" fontId="8" fillId="7" borderId="65" xfId="0" applyFont="1" applyFill="1" applyBorder="1" applyAlignment="1">
      <alignment shrinkToFit="1"/>
    </xf>
    <xf numFmtId="43" fontId="2" fillId="7" borderId="62" xfId="1" applyFont="1" applyFill="1" applyBorder="1" applyAlignment="1">
      <alignment horizontal="center"/>
    </xf>
    <xf numFmtId="0" fontId="8" fillId="7" borderId="66" xfId="0" applyFont="1" applyFill="1" applyBorder="1"/>
    <xf numFmtId="43" fontId="5" fillId="7" borderId="67" xfId="1" applyFont="1" applyFill="1" applyBorder="1" applyAlignment="1">
      <alignment horizontal="center"/>
    </xf>
    <xf numFmtId="43" fontId="9" fillId="7" borderId="67" xfId="1" applyFont="1" applyFill="1" applyBorder="1" applyAlignment="1">
      <alignment horizontal="center"/>
    </xf>
    <xf numFmtId="0" fontId="8" fillId="7" borderId="67" xfId="0" applyFont="1" applyFill="1" applyBorder="1" applyAlignment="1">
      <alignment horizontal="center" shrinkToFit="1"/>
    </xf>
    <xf numFmtId="0" fontId="8" fillId="7" borderId="68" xfId="0" applyFont="1" applyFill="1" applyBorder="1" applyAlignment="1">
      <alignment shrinkToFit="1"/>
    </xf>
    <xf numFmtId="0" fontId="10" fillId="7" borderId="127" xfId="0" applyFont="1" applyFill="1" applyBorder="1"/>
    <xf numFmtId="43" fontId="2" fillId="7" borderId="134" xfId="1" applyFont="1" applyFill="1" applyBorder="1" applyAlignment="1">
      <alignment horizontal="center"/>
    </xf>
    <xf numFmtId="43" fontId="5" fillId="7" borderId="130" xfId="1" applyFont="1" applyFill="1" applyBorder="1" applyAlignment="1">
      <alignment horizontal="center"/>
    </xf>
    <xf numFmtId="43" fontId="9" fillId="7" borderId="61" xfId="1" applyFont="1" applyFill="1" applyBorder="1" applyAlignment="1">
      <alignment horizontal="center"/>
    </xf>
    <xf numFmtId="0" fontId="8" fillId="7" borderId="61" xfId="0" applyFont="1" applyFill="1" applyBorder="1" applyAlignment="1">
      <alignment horizontal="center" shrinkToFit="1"/>
    </xf>
    <xf numFmtId="0" fontId="8" fillId="7" borderId="64" xfId="0" applyFont="1" applyFill="1" applyBorder="1" applyAlignment="1">
      <alignment shrinkToFit="1"/>
    </xf>
    <xf numFmtId="0" fontId="8" fillId="7" borderId="128" xfId="0" applyFont="1" applyFill="1" applyBorder="1"/>
    <xf numFmtId="43" fontId="5" fillId="7" borderId="131" xfId="1" applyFont="1" applyFill="1" applyBorder="1" applyAlignment="1">
      <alignment horizontal="center"/>
    </xf>
    <xf numFmtId="0" fontId="8" fillId="7" borderId="124" xfId="0" applyFont="1" applyFill="1" applyBorder="1"/>
    <xf numFmtId="43" fontId="2" fillId="7" borderId="69" xfId="1" applyFont="1" applyFill="1" applyBorder="1" applyAlignment="1">
      <alignment horizontal="left"/>
    </xf>
    <xf numFmtId="43" fontId="5" fillId="7" borderId="132" xfId="1" applyFont="1" applyFill="1" applyBorder="1" applyAlignment="1">
      <alignment horizontal="center"/>
    </xf>
    <xf numFmtId="43" fontId="9" fillId="7" borderId="69" xfId="1" applyFont="1" applyFill="1" applyBorder="1" applyAlignment="1">
      <alignment horizontal="center"/>
    </xf>
    <xf numFmtId="0" fontId="8" fillId="7" borderId="69" xfId="0" applyFont="1" applyFill="1" applyBorder="1" applyAlignment="1">
      <alignment horizontal="center" shrinkToFit="1"/>
    </xf>
    <xf numFmtId="0" fontId="8" fillId="7" borderId="70" xfId="0" applyFont="1" applyFill="1" applyBorder="1" applyAlignment="1">
      <alignment shrinkToFit="1"/>
    </xf>
    <xf numFmtId="43" fontId="5" fillId="7" borderId="125" xfId="1" applyFont="1" applyFill="1" applyBorder="1" applyAlignment="1">
      <alignment horizontal="center"/>
    </xf>
    <xf numFmtId="0" fontId="8" fillId="7" borderId="126" xfId="0" applyFont="1" applyFill="1" applyBorder="1" applyAlignment="1">
      <alignment shrinkToFit="1"/>
    </xf>
    <xf numFmtId="0" fontId="8" fillId="7" borderId="129" xfId="0" applyFont="1" applyFill="1" applyBorder="1"/>
    <xf numFmtId="43" fontId="5" fillId="7" borderId="133" xfId="1" applyFont="1" applyFill="1" applyBorder="1" applyAlignment="1">
      <alignment horizontal="center"/>
    </xf>
    <xf numFmtId="43" fontId="9" fillId="7" borderId="100" xfId="1" applyFont="1" applyFill="1" applyBorder="1" applyAlignment="1">
      <alignment horizontal="center"/>
    </xf>
    <xf numFmtId="0" fontId="8" fillId="7" borderId="100" xfId="0" applyFont="1" applyFill="1" applyBorder="1" applyAlignment="1">
      <alignment horizontal="center" shrinkToFit="1"/>
    </xf>
    <xf numFmtId="0" fontId="8" fillId="7" borderId="101" xfId="0" applyFont="1" applyFill="1" applyBorder="1" applyAlignment="1">
      <alignment shrinkToFit="1"/>
    </xf>
    <xf numFmtId="0" fontId="8" fillId="4" borderId="102" xfId="0" applyFont="1" applyFill="1" applyBorder="1" applyAlignment="1">
      <alignment horizontal="center"/>
    </xf>
    <xf numFmtId="0" fontId="8" fillId="5" borderId="99" xfId="0" applyFont="1" applyFill="1" applyBorder="1"/>
    <xf numFmtId="43" fontId="2" fillId="5" borderId="85" xfId="1" applyFont="1" applyFill="1" applyBorder="1" applyAlignment="1">
      <alignment horizontal="center"/>
    </xf>
    <xf numFmtId="43" fontId="5" fillId="5" borderId="85" xfId="1" applyFont="1" applyFill="1" applyBorder="1" applyAlignment="1">
      <alignment horizontal="center"/>
    </xf>
    <xf numFmtId="43" fontId="9" fillId="5" borderId="85" xfId="1" applyFont="1" applyFill="1" applyBorder="1" applyAlignment="1">
      <alignment horizontal="center"/>
    </xf>
    <xf numFmtId="0" fontId="8" fillId="5" borderId="85" xfId="0" applyFont="1" applyFill="1" applyBorder="1" applyAlignment="1">
      <alignment horizontal="center" shrinkToFit="1"/>
    </xf>
    <xf numFmtId="0" fontId="8" fillId="5" borderId="86" xfId="0" applyFont="1" applyFill="1" applyBorder="1" applyAlignment="1">
      <alignment shrinkToFit="1"/>
    </xf>
    <xf numFmtId="0" fontId="8" fillId="4" borderId="43" xfId="0" applyFont="1" applyFill="1" applyBorder="1"/>
    <xf numFmtId="0" fontId="8" fillId="5" borderId="87" xfId="0" applyFont="1" applyFill="1" applyBorder="1"/>
    <xf numFmtId="43" fontId="2" fillId="5" borderId="28" xfId="1" applyFont="1" applyFill="1" applyBorder="1" applyAlignment="1">
      <alignment horizontal="left"/>
    </xf>
    <xf numFmtId="43" fontId="5" fillId="5" borderId="28" xfId="1" applyFont="1" applyFill="1" applyBorder="1" applyAlignment="1">
      <alignment horizontal="center"/>
    </xf>
    <xf numFmtId="43" fontId="9" fillId="5" borderId="28" xfId="1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 shrinkToFit="1"/>
    </xf>
    <xf numFmtId="0" fontId="8" fillId="5" borderId="29" xfId="0" applyFont="1" applyFill="1" applyBorder="1" applyAlignment="1">
      <alignment shrinkToFit="1"/>
    </xf>
    <xf numFmtId="0" fontId="8" fillId="4" borderId="59" xfId="0" applyFont="1" applyFill="1" applyBorder="1"/>
    <xf numFmtId="0" fontId="8" fillId="5" borderId="88" xfId="0" applyFont="1" applyFill="1" applyBorder="1"/>
    <xf numFmtId="43" fontId="2" fillId="5" borderId="89" xfId="1" applyFont="1" applyFill="1" applyBorder="1" applyAlignment="1">
      <alignment horizontal="left"/>
    </xf>
    <xf numFmtId="43" fontId="5" fillId="5" borderId="89" xfId="1" applyFont="1" applyFill="1" applyBorder="1" applyAlignment="1">
      <alignment horizontal="center"/>
    </xf>
    <xf numFmtId="43" fontId="9" fillId="5" borderId="89" xfId="1" applyFont="1" applyFill="1" applyBorder="1" applyAlignment="1">
      <alignment horizontal="center"/>
    </xf>
    <xf numFmtId="0" fontId="8" fillId="5" borderId="89" xfId="0" applyFont="1" applyFill="1" applyBorder="1" applyAlignment="1">
      <alignment horizontal="center" shrinkToFit="1"/>
    </xf>
    <xf numFmtId="0" fontId="8" fillId="5" borderId="90" xfId="0" applyFont="1" applyFill="1" applyBorder="1" applyAlignment="1">
      <alignment shrinkToFit="1"/>
    </xf>
    <xf numFmtId="0" fontId="8" fillId="4" borderId="60" xfId="0" applyFont="1" applyFill="1" applyBorder="1"/>
    <xf numFmtId="0" fontId="8" fillId="5" borderId="71" xfId="0" applyFont="1" applyFill="1" applyBorder="1"/>
    <xf numFmtId="43" fontId="2" fillId="5" borderId="30" xfId="1" applyFont="1" applyFill="1" applyBorder="1" applyAlignment="1">
      <alignment horizontal="left"/>
    </xf>
    <xf numFmtId="43" fontId="5" fillId="5" borderId="30" xfId="1" applyFont="1" applyFill="1" applyBorder="1" applyAlignment="1">
      <alignment horizontal="center"/>
    </xf>
    <xf numFmtId="43" fontId="9" fillId="5" borderId="30" xfId="1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 shrinkToFit="1"/>
    </xf>
    <xf numFmtId="0" fontId="8" fillId="5" borderId="31" xfId="0" applyFont="1" applyFill="1" applyBorder="1" applyAlignment="1">
      <alignment shrinkToFit="1"/>
    </xf>
    <xf numFmtId="0" fontId="10" fillId="4" borderId="113" xfId="0" applyFont="1" applyFill="1" applyBorder="1" applyAlignment="1">
      <alignment horizontal="center"/>
    </xf>
    <xf numFmtId="0" fontId="10" fillId="6" borderId="114" xfId="0" applyFont="1" applyFill="1" applyBorder="1"/>
    <xf numFmtId="43" fontId="11" fillId="6" borderId="115" xfId="1" applyFont="1" applyFill="1" applyBorder="1" applyAlignment="1">
      <alignment horizontal="center"/>
    </xf>
    <xf numFmtId="43" fontId="12" fillId="6" borderId="115" xfId="1" applyFont="1" applyFill="1" applyBorder="1" applyAlignment="1">
      <alignment horizontal="center"/>
    </xf>
    <xf numFmtId="0" fontId="10" fillId="6" borderId="115" xfId="0" applyFont="1" applyFill="1" applyBorder="1" applyAlignment="1">
      <alignment horizontal="center" shrinkToFit="1"/>
    </xf>
    <xf numFmtId="0" fontId="10" fillId="6" borderId="116" xfId="0" applyFont="1" applyFill="1" applyBorder="1" applyAlignment="1">
      <alignment shrinkToFit="1"/>
    </xf>
    <xf numFmtId="0" fontId="10" fillId="4" borderId="117" xfId="0" applyFont="1" applyFill="1" applyBorder="1" applyAlignment="1">
      <alignment horizontal="center"/>
    </xf>
    <xf numFmtId="0" fontId="10" fillId="6" borderId="118" xfId="0" applyFont="1" applyFill="1" applyBorder="1"/>
    <xf numFmtId="0" fontId="2" fillId="6" borderId="97" xfId="0" applyFont="1" applyFill="1" applyBorder="1" applyAlignment="1">
      <alignment horizontal="left"/>
    </xf>
    <xf numFmtId="43" fontId="11" fillId="6" borderId="97" xfId="1" applyFont="1" applyFill="1" applyBorder="1" applyAlignment="1">
      <alignment horizontal="center"/>
    </xf>
    <xf numFmtId="43" fontId="12" fillId="6" borderId="97" xfId="1" applyFont="1" applyFill="1" applyBorder="1" applyAlignment="1">
      <alignment horizontal="center"/>
    </xf>
    <xf numFmtId="0" fontId="10" fillId="6" borderId="97" xfId="0" applyFont="1" applyFill="1" applyBorder="1" applyAlignment="1">
      <alignment horizontal="center" shrinkToFit="1"/>
    </xf>
    <xf numFmtId="0" fontId="10" fillId="6" borderId="119" xfId="0" applyFont="1" applyFill="1" applyBorder="1" applyAlignment="1">
      <alignment shrinkToFit="1"/>
    </xf>
    <xf numFmtId="0" fontId="10" fillId="4" borderId="120" xfId="0" applyFont="1" applyFill="1" applyBorder="1" applyAlignment="1">
      <alignment horizontal="center"/>
    </xf>
    <xf numFmtId="0" fontId="10" fillId="6" borderId="121" xfId="0" applyFont="1" applyFill="1" applyBorder="1"/>
    <xf numFmtId="0" fontId="2" fillId="6" borderId="122" xfId="0" applyFont="1" applyFill="1" applyBorder="1" applyAlignment="1">
      <alignment horizontal="left"/>
    </xf>
    <xf numFmtId="43" fontId="11" fillId="6" borderId="122" xfId="1" applyFont="1" applyFill="1" applyBorder="1" applyAlignment="1">
      <alignment horizontal="center"/>
    </xf>
    <xf numFmtId="43" fontId="12" fillId="6" borderId="122" xfId="1" applyFont="1" applyFill="1" applyBorder="1" applyAlignment="1">
      <alignment horizontal="center"/>
    </xf>
    <xf numFmtId="0" fontId="10" fillId="6" borderId="122" xfId="0" applyFont="1" applyFill="1" applyBorder="1" applyAlignment="1">
      <alignment horizontal="center" shrinkToFit="1"/>
    </xf>
    <xf numFmtId="0" fontId="10" fillId="6" borderId="123" xfId="0" applyFont="1" applyFill="1" applyBorder="1" applyAlignment="1">
      <alignment shrinkToFit="1"/>
    </xf>
    <xf numFmtId="0" fontId="8" fillId="4" borderId="42" xfId="0" applyFont="1" applyFill="1" applyBorder="1" applyAlignment="1">
      <alignment horizontal="center"/>
    </xf>
    <xf numFmtId="0" fontId="8" fillId="2" borderId="37" xfId="0" applyFont="1" applyFill="1" applyBorder="1"/>
    <xf numFmtId="0" fontId="2" fillId="2" borderId="21" xfId="0" applyFont="1" applyFill="1" applyBorder="1"/>
    <xf numFmtId="43" fontId="5" fillId="2" borderId="21" xfId="1" applyFont="1" applyFill="1" applyBorder="1" applyAlignment="1">
      <alignment horizontal="center"/>
    </xf>
    <xf numFmtId="43" fontId="9" fillId="2" borderId="21" xfId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shrinkToFit="1"/>
    </xf>
    <xf numFmtId="0" fontId="8" fillId="2" borderId="22" xfId="0" applyFont="1" applyFill="1" applyBorder="1" applyAlignment="1">
      <alignment shrinkToFit="1"/>
    </xf>
    <xf numFmtId="0" fontId="8" fillId="4" borderId="43" xfId="0" applyFont="1" applyFill="1" applyBorder="1" applyAlignment="1">
      <alignment horizontal="center"/>
    </xf>
    <xf numFmtId="0" fontId="8" fillId="2" borderId="38" xfId="0" applyFont="1" applyFill="1" applyBorder="1"/>
    <xf numFmtId="0" fontId="2" fillId="2" borderId="9" xfId="0" applyFont="1" applyFill="1" applyBorder="1"/>
    <xf numFmtId="43" fontId="5" fillId="2" borderId="9" xfId="1" applyFont="1" applyFill="1" applyBorder="1" applyAlignment="1">
      <alignment horizontal="center"/>
    </xf>
    <xf numFmtId="43" fontId="9" fillId="2" borderId="9" xfId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shrinkToFit="1"/>
    </xf>
    <xf numFmtId="0" fontId="8" fillId="2" borderId="23" xfId="0" applyFont="1" applyFill="1" applyBorder="1" applyAlignment="1">
      <alignment shrinkToFit="1"/>
    </xf>
    <xf numFmtId="0" fontId="8" fillId="4" borderId="44" xfId="0" applyFont="1" applyFill="1" applyBorder="1" applyAlignment="1">
      <alignment horizontal="center"/>
    </xf>
    <xf numFmtId="0" fontId="8" fillId="2" borderId="39" xfId="0" applyFont="1" applyFill="1" applyBorder="1"/>
    <xf numFmtId="0" fontId="2" fillId="2" borderId="24" xfId="0" applyFont="1" applyFill="1" applyBorder="1"/>
    <xf numFmtId="43" fontId="5" fillId="2" borderId="24" xfId="1" applyFont="1" applyFill="1" applyBorder="1" applyAlignment="1">
      <alignment horizontal="center"/>
    </xf>
    <xf numFmtId="43" fontId="9" fillId="2" borderId="24" xfId="1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shrinkToFit="1"/>
    </xf>
    <xf numFmtId="0" fontId="8" fillId="2" borderId="25" xfId="0" applyFont="1" applyFill="1" applyBorder="1" applyAlignment="1">
      <alignment shrinkToFit="1"/>
    </xf>
    <xf numFmtId="0" fontId="8" fillId="4" borderId="45" xfId="0" applyFont="1" applyFill="1" applyBorder="1" applyAlignment="1">
      <alignment horizontal="center"/>
    </xf>
    <xf numFmtId="0" fontId="8" fillId="4" borderId="50" xfId="0" applyFont="1" applyFill="1" applyBorder="1"/>
    <xf numFmtId="0" fontId="2" fillId="4" borderId="21" xfId="0" applyFont="1" applyFill="1" applyBorder="1"/>
    <xf numFmtId="43" fontId="5" fillId="4" borderId="21" xfId="1" applyFont="1" applyFill="1" applyBorder="1" applyAlignment="1">
      <alignment horizontal="center"/>
    </xf>
    <xf numFmtId="43" fontId="9" fillId="4" borderId="21" xfId="1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 shrinkToFit="1"/>
    </xf>
    <xf numFmtId="0" fontId="8" fillId="4" borderId="22" xfId="0" applyFont="1" applyFill="1" applyBorder="1" applyAlignment="1">
      <alignment shrinkToFit="1"/>
    </xf>
    <xf numFmtId="0" fontId="8" fillId="4" borderId="46" xfId="0" applyFont="1" applyFill="1" applyBorder="1" applyAlignment="1">
      <alignment horizontal="center"/>
    </xf>
    <xf numFmtId="0" fontId="8" fillId="4" borderId="51" xfId="0" applyFont="1" applyFill="1" applyBorder="1"/>
    <xf numFmtId="0" fontId="2" fillId="4" borderId="9" xfId="0" applyFont="1" applyFill="1" applyBorder="1"/>
    <xf numFmtId="43" fontId="5" fillId="4" borderId="9" xfId="1" applyFont="1" applyFill="1" applyBorder="1" applyAlignment="1">
      <alignment horizontal="center"/>
    </xf>
    <xf numFmtId="43" fontId="9" fillId="4" borderId="9" xfId="1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shrinkToFit="1"/>
    </xf>
    <xf numFmtId="0" fontId="8" fillId="4" borderId="23" xfId="0" applyFont="1" applyFill="1" applyBorder="1" applyAlignment="1">
      <alignment shrinkToFit="1"/>
    </xf>
    <xf numFmtId="0" fontId="8" fillId="4" borderId="47" xfId="0" applyFont="1" applyFill="1" applyBorder="1" applyAlignment="1">
      <alignment horizontal="center"/>
    </xf>
    <xf numFmtId="0" fontId="8" fillId="4" borderId="75" xfId="0" applyFont="1" applyFill="1" applyBorder="1"/>
    <xf numFmtId="0" fontId="2" fillId="4" borderId="27" xfId="0" applyFont="1" applyFill="1" applyBorder="1"/>
    <xf numFmtId="43" fontId="5" fillId="4" borderId="27" xfId="1" applyFont="1" applyFill="1" applyBorder="1" applyAlignment="1">
      <alignment horizontal="center"/>
    </xf>
    <xf numFmtId="43" fontId="9" fillId="4" borderId="27" xfId="1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 shrinkToFit="1"/>
    </xf>
    <xf numFmtId="0" fontId="8" fillId="4" borderId="49" xfId="0" applyFont="1" applyFill="1" applyBorder="1" applyAlignment="1">
      <alignment shrinkToFit="1"/>
    </xf>
    <xf numFmtId="0" fontId="8" fillId="4" borderId="52" xfId="0" applyFont="1" applyFill="1" applyBorder="1"/>
    <xf numFmtId="0" fontId="2" fillId="4" borderId="24" xfId="0" applyFont="1" applyFill="1" applyBorder="1"/>
    <xf numFmtId="43" fontId="5" fillId="4" borderId="24" xfId="1" applyFont="1" applyFill="1" applyBorder="1" applyAlignment="1">
      <alignment horizontal="center"/>
    </xf>
    <xf numFmtId="43" fontId="9" fillId="4" borderId="24" xfId="1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shrinkToFit="1"/>
    </xf>
    <xf numFmtId="0" fontId="8" fillId="4" borderId="25" xfId="0" applyFont="1" applyFill="1" applyBorder="1" applyAlignment="1">
      <alignment shrinkToFit="1"/>
    </xf>
    <xf numFmtId="0" fontId="8" fillId="8" borderId="37" xfId="0" applyFont="1" applyFill="1" applyBorder="1"/>
    <xf numFmtId="43" fontId="5" fillId="8" borderId="21" xfId="1" applyFont="1" applyFill="1" applyBorder="1" applyAlignment="1">
      <alignment vertical="center"/>
    </xf>
    <xf numFmtId="43" fontId="9" fillId="8" borderId="21" xfId="1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 shrinkToFit="1"/>
    </xf>
    <xf numFmtId="0" fontId="8" fillId="8" borderId="22" xfId="0" applyFont="1" applyFill="1" applyBorder="1" applyAlignment="1">
      <alignment shrinkToFit="1"/>
    </xf>
    <xf numFmtId="0" fontId="8" fillId="8" borderId="41" xfId="0" applyFont="1" applyFill="1" applyBorder="1"/>
    <xf numFmtId="0" fontId="2" fillId="8" borderId="27" xfId="0" applyFont="1" applyFill="1" applyBorder="1"/>
    <xf numFmtId="43" fontId="5" fillId="8" borderId="27" xfId="1" applyFont="1" applyFill="1" applyBorder="1" applyAlignment="1">
      <alignment vertical="center"/>
    </xf>
    <xf numFmtId="43" fontId="9" fillId="8" borderId="27" xfId="1" applyFont="1" applyFill="1" applyBorder="1" applyAlignment="1">
      <alignment horizontal="center"/>
    </xf>
    <xf numFmtId="0" fontId="8" fillId="8" borderId="27" xfId="0" applyFont="1" applyFill="1" applyBorder="1" applyAlignment="1">
      <alignment horizontal="center" shrinkToFit="1"/>
    </xf>
    <xf numFmtId="0" fontId="8" fillId="8" borderId="49" xfId="0" applyFont="1" applyFill="1" applyBorder="1" applyAlignment="1">
      <alignment shrinkToFit="1"/>
    </xf>
    <xf numFmtId="0" fontId="8" fillId="4" borderId="48" xfId="0" applyFont="1" applyFill="1" applyBorder="1" applyAlignment="1">
      <alignment horizontal="center"/>
    </xf>
    <xf numFmtId="0" fontId="8" fillId="8" borderId="39" xfId="0" applyFont="1" applyFill="1" applyBorder="1"/>
    <xf numFmtId="0" fontId="2" fillId="8" borderId="24" xfId="0" applyFont="1" applyFill="1" applyBorder="1"/>
    <xf numFmtId="43" fontId="5" fillId="8" borderId="24" xfId="1" applyFont="1" applyFill="1" applyBorder="1" applyAlignment="1">
      <alignment vertical="center"/>
    </xf>
    <xf numFmtId="43" fontId="9" fillId="8" borderId="24" xfId="1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 shrinkToFit="1"/>
    </xf>
    <xf numFmtId="0" fontId="8" fillId="8" borderId="25" xfId="0" applyFont="1" applyFill="1" applyBorder="1" applyAlignment="1">
      <alignment shrinkToFit="1"/>
    </xf>
    <xf numFmtId="0" fontId="13" fillId="0" borderId="0" xfId="0" applyFont="1" applyAlignment="1">
      <alignment horizontal="center"/>
    </xf>
    <xf numFmtId="0" fontId="14" fillId="9" borderId="112" xfId="0" applyFont="1" applyFill="1" applyBorder="1" applyAlignment="1">
      <alignment horizontal="center" vertical="center"/>
    </xf>
    <xf numFmtId="43" fontId="13" fillId="9" borderId="112" xfId="0" applyNumberFormat="1" applyFont="1" applyFill="1" applyBorder="1" applyAlignment="1">
      <alignment horizontal="center" vertical="center"/>
    </xf>
    <xf numFmtId="43" fontId="13" fillId="9" borderId="112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shrinkToFit="1"/>
    </xf>
    <xf numFmtId="0" fontId="3" fillId="0" borderId="0" xfId="0" applyFont="1"/>
    <xf numFmtId="43" fontId="9" fillId="7" borderId="136" xfId="1" applyFont="1" applyFill="1" applyBorder="1" applyAlignment="1">
      <alignment horizontal="center"/>
    </xf>
    <xf numFmtId="43" fontId="5" fillId="5" borderId="88" xfId="1" applyFont="1" applyFill="1" applyBorder="1" applyAlignment="1">
      <alignment horizontal="center"/>
    </xf>
    <xf numFmtId="43" fontId="2" fillId="5" borderId="137" xfId="1" applyFont="1" applyFill="1" applyBorder="1" applyAlignment="1">
      <alignment horizontal="left"/>
    </xf>
    <xf numFmtId="0" fontId="3" fillId="3" borderId="138" xfId="0" applyFont="1" applyFill="1" applyBorder="1"/>
    <xf numFmtId="0" fontId="3" fillId="3" borderId="6" xfId="0" applyFont="1" applyFill="1" applyBorder="1"/>
    <xf numFmtId="43" fontId="3" fillId="7" borderId="139" xfId="1" applyFont="1" applyFill="1" applyBorder="1" applyAlignment="1">
      <alignment horizontal="center"/>
    </xf>
    <xf numFmtId="43" fontId="5" fillId="7" borderId="140" xfId="1" applyFont="1" applyFill="1" applyBorder="1" applyAlignment="1">
      <alignment horizontal="center"/>
    </xf>
    <xf numFmtId="0" fontId="8" fillId="4" borderId="141" xfId="0" applyFont="1" applyFill="1" applyBorder="1" applyAlignment="1">
      <alignment horizontal="center"/>
    </xf>
    <xf numFmtId="0" fontId="8" fillId="4" borderId="142" xfId="0" applyFont="1" applyFill="1" applyBorder="1"/>
    <xf numFmtId="43" fontId="5" fillId="4" borderId="76" xfId="1" applyFont="1" applyFill="1" applyBorder="1" applyAlignment="1">
      <alignment horizontal="center"/>
    </xf>
    <xf numFmtId="0" fontId="8" fillId="4" borderId="143" xfId="0" applyFont="1" applyFill="1" applyBorder="1" applyAlignment="1">
      <alignment horizontal="center"/>
    </xf>
    <xf numFmtId="0" fontId="8" fillId="8" borderId="40" xfId="0" applyFont="1" applyFill="1" applyBorder="1"/>
    <xf numFmtId="43" fontId="5" fillId="8" borderId="10" xfId="1" applyFont="1" applyFill="1" applyBorder="1" applyAlignment="1">
      <alignment vertical="center"/>
    </xf>
    <xf numFmtId="0" fontId="8" fillId="4" borderId="144" xfId="0" applyFont="1" applyFill="1" applyBorder="1" applyAlignment="1">
      <alignment horizontal="center"/>
    </xf>
    <xf numFmtId="0" fontId="8" fillId="8" borderId="145" xfId="0" applyFont="1" applyFill="1" applyBorder="1"/>
    <xf numFmtId="0" fontId="2" fillId="8" borderId="146" xfId="0" applyFont="1" applyFill="1" applyBorder="1"/>
    <xf numFmtId="43" fontId="5" fillId="8" borderId="146" xfId="1" applyFont="1" applyFill="1" applyBorder="1" applyAlignment="1">
      <alignment vertical="center"/>
    </xf>
    <xf numFmtId="0" fontId="8" fillId="8" borderId="146" xfId="0" applyFont="1" applyFill="1" applyBorder="1" applyAlignment="1">
      <alignment shrinkToFit="1"/>
    </xf>
    <xf numFmtId="43" fontId="5" fillId="7" borderId="147" xfId="1" applyFont="1" applyFill="1" applyBorder="1" applyAlignment="1">
      <alignment horizontal="center"/>
    </xf>
    <xf numFmtId="43" fontId="5" fillId="5" borderId="148" xfId="1" applyFont="1" applyFill="1" applyBorder="1" applyAlignment="1">
      <alignment horizontal="center"/>
    </xf>
    <xf numFmtId="43" fontId="11" fillId="6" borderId="149" xfId="1" applyFont="1" applyFill="1" applyBorder="1" applyAlignment="1">
      <alignment horizontal="center"/>
    </xf>
    <xf numFmtId="43" fontId="11" fillId="6" borderId="150" xfId="1" applyFont="1" applyFill="1" applyBorder="1" applyAlignment="1">
      <alignment horizontal="center"/>
    </xf>
    <xf numFmtId="43" fontId="5" fillId="2" borderId="151" xfId="1" applyFont="1" applyFill="1" applyBorder="1" applyAlignment="1">
      <alignment horizontal="center"/>
    </xf>
    <xf numFmtId="43" fontId="5" fillId="4" borderId="19" xfId="1" applyFont="1" applyFill="1" applyBorder="1" applyAlignment="1">
      <alignment horizontal="center"/>
    </xf>
    <xf numFmtId="43" fontId="5" fillId="8" borderId="152" xfId="1" applyFont="1" applyFill="1" applyBorder="1" applyAlignment="1">
      <alignment vertical="center"/>
    </xf>
    <xf numFmtId="43" fontId="5" fillId="8" borderId="153" xfId="1" applyFont="1" applyFill="1" applyBorder="1" applyAlignment="1">
      <alignment vertical="center"/>
    </xf>
    <xf numFmtId="43" fontId="5" fillId="5" borderId="154" xfId="1" applyFont="1" applyFill="1" applyBorder="1" applyAlignment="1">
      <alignment horizontal="center"/>
    </xf>
    <xf numFmtId="0" fontId="3" fillId="3" borderId="19" xfId="0" applyFont="1" applyFill="1" applyBorder="1"/>
    <xf numFmtId="0" fontId="3" fillId="3" borderId="0" xfId="0" applyFont="1" applyFill="1"/>
    <xf numFmtId="43" fontId="3" fillId="7" borderId="155" xfId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10" fillId="7" borderId="156" xfId="0" applyFont="1" applyFill="1" applyBorder="1"/>
    <xf numFmtId="43" fontId="5" fillId="7" borderId="157" xfId="1" applyFont="1" applyFill="1" applyBorder="1" applyAlignment="1">
      <alignment horizontal="center"/>
    </xf>
    <xf numFmtId="43" fontId="5" fillId="7" borderId="158" xfId="1" applyFont="1" applyFill="1" applyBorder="1" applyAlignment="1">
      <alignment horizontal="center"/>
    </xf>
    <xf numFmtId="0" fontId="8" fillId="7" borderId="135" xfId="0" applyFont="1" applyFill="1" applyBorder="1"/>
    <xf numFmtId="0" fontId="8" fillId="7" borderId="159" xfId="0" applyFont="1" applyFill="1" applyBorder="1"/>
    <xf numFmtId="43" fontId="5" fillId="7" borderId="160" xfId="1" applyFont="1" applyFill="1" applyBorder="1" applyAlignment="1">
      <alignment horizontal="center"/>
    </xf>
    <xf numFmtId="43" fontId="5" fillId="8" borderId="146" xfId="1" applyFont="1" applyFill="1" applyBorder="1" applyAlignment="1">
      <alignment horizontal="center" vertical="center"/>
    </xf>
    <xf numFmtId="43" fontId="15" fillId="7" borderId="36" xfId="1" applyFont="1" applyFill="1" applyBorder="1" applyAlignment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43" fontId="16" fillId="0" borderId="1" xfId="1" applyFont="1" applyBorder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43" fontId="16" fillId="0" borderId="1" xfId="0" applyNumberFormat="1" applyFont="1" applyBorder="1"/>
    <xf numFmtId="43" fontId="16" fillId="0" borderId="0" xfId="0" applyNumberFormat="1" applyFont="1"/>
    <xf numFmtId="43" fontId="16" fillId="0" borderId="0" xfId="1" applyFont="1"/>
    <xf numFmtId="0" fontId="17" fillId="0" borderId="0" xfId="0" applyFont="1"/>
    <xf numFmtId="4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 shrinkToFit="1"/>
    </xf>
    <xf numFmtId="0" fontId="17" fillId="0" borderId="0" xfId="0" applyFont="1" applyAlignment="1">
      <alignment shrinkToFit="1"/>
    </xf>
    <xf numFmtId="0" fontId="19" fillId="0" borderId="0" xfId="0" applyFont="1"/>
    <xf numFmtId="0" fontId="20" fillId="0" borderId="0" xfId="0" applyFont="1"/>
    <xf numFmtId="187" fontId="7" fillId="0" borderId="0" xfId="0" applyNumberFormat="1" applyFont="1"/>
    <xf numFmtId="0" fontId="3" fillId="0" borderId="0" xfId="0" applyFont="1" applyAlignment="1">
      <alignment shrinkToFit="1"/>
    </xf>
    <xf numFmtId="43" fontId="7" fillId="0" borderId="0" xfId="0" applyNumberFormat="1" applyFont="1"/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43" fontId="3" fillId="7" borderId="17" xfId="1" applyFont="1" applyFill="1" applyBorder="1" applyAlignment="1">
      <alignment horizontal="center" vertical="top" wrapText="1"/>
    </xf>
    <xf numFmtId="0" fontId="3" fillId="7" borderId="16" xfId="0" applyFont="1" applyFill="1" applyBorder="1" applyAlignment="1">
      <alignment horizontal="center"/>
    </xf>
    <xf numFmtId="0" fontId="3" fillId="7" borderId="92" xfId="0" applyFont="1" applyFill="1" applyBorder="1" applyAlignment="1">
      <alignment horizontal="center"/>
    </xf>
    <xf numFmtId="43" fontId="3" fillId="7" borderId="62" xfId="1" applyFont="1" applyFill="1" applyBorder="1" applyAlignment="1">
      <alignment horizontal="center"/>
    </xf>
    <xf numFmtId="0" fontId="3" fillId="7" borderId="66" xfId="0" applyFont="1" applyFill="1" applyBorder="1" applyAlignment="1">
      <alignment horizontal="center"/>
    </xf>
    <xf numFmtId="43" fontId="3" fillId="7" borderId="69" xfId="1" applyFont="1" applyFill="1" applyBorder="1" applyAlignment="1">
      <alignment horizontal="center"/>
    </xf>
    <xf numFmtId="43" fontId="3" fillId="7" borderId="134" xfId="1" applyFont="1" applyFill="1" applyBorder="1" applyAlignment="1">
      <alignment horizontal="center"/>
    </xf>
    <xf numFmtId="43" fontId="3" fillId="7" borderId="63" xfId="1" applyFont="1" applyFill="1" applyBorder="1" applyAlignment="1">
      <alignment horizontal="center"/>
    </xf>
    <xf numFmtId="43" fontId="3" fillId="5" borderId="85" xfId="1" applyFont="1" applyFill="1" applyBorder="1" applyAlignment="1">
      <alignment horizontal="center"/>
    </xf>
    <xf numFmtId="0" fontId="3" fillId="6" borderId="115" xfId="0" applyFont="1" applyFill="1" applyBorder="1" applyAlignment="1">
      <alignment horizontal="center"/>
    </xf>
    <xf numFmtId="0" fontId="3" fillId="6" borderId="9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4" borderId="76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center"/>
    </xf>
    <xf numFmtId="0" fontId="8" fillId="7" borderId="34" xfId="0" applyFont="1" applyFill="1" applyBorder="1" applyAlignment="1">
      <alignment horizontal="center" vertical="center" shrinkToFit="1"/>
    </xf>
    <xf numFmtId="0" fontId="8" fillId="7" borderId="107" xfId="0" applyFont="1" applyFill="1" applyBorder="1" applyAlignment="1">
      <alignment horizontal="center" shrinkToFit="1"/>
    </xf>
    <xf numFmtId="0" fontId="8" fillId="7" borderId="65" xfId="0" applyFont="1" applyFill="1" applyBorder="1" applyAlignment="1">
      <alignment horizontal="center" shrinkToFit="1"/>
    </xf>
    <xf numFmtId="0" fontId="8" fillId="7" borderId="68" xfId="0" applyFont="1" applyFill="1" applyBorder="1" applyAlignment="1">
      <alignment horizontal="center" shrinkToFit="1"/>
    </xf>
    <xf numFmtId="0" fontId="8" fillId="7" borderId="70" xfId="0" applyFont="1" applyFill="1" applyBorder="1" applyAlignment="1">
      <alignment horizontal="center" shrinkToFit="1"/>
    </xf>
    <xf numFmtId="0" fontId="8" fillId="7" borderId="134" xfId="0" applyFont="1" applyFill="1" applyBorder="1" applyAlignment="1">
      <alignment horizontal="center" shrinkToFit="1"/>
    </xf>
    <xf numFmtId="0" fontId="8" fillId="7" borderId="63" xfId="0" applyFont="1" applyFill="1" applyBorder="1" applyAlignment="1">
      <alignment horizontal="center" shrinkToFit="1"/>
    </xf>
    <xf numFmtId="0" fontId="8" fillId="5" borderId="86" xfId="0" applyFont="1" applyFill="1" applyBorder="1" applyAlignment="1">
      <alignment horizontal="center" shrinkToFit="1"/>
    </xf>
    <xf numFmtId="0" fontId="10" fillId="6" borderId="116" xfId="0" applyFont="1" applyFill="1" applyBorder="1" applyAlignment="1">
      <alignment horizontal="center" shrinkToFit="1"/>
    </xf>
    <xf numFmtId="0" fontId="10" fillId="6" borderId="119" xfId="0" applyFont="1" applyFill="1" applyBorder="1" applyAlignment="1">
      <alignment horizontal="center" shrinkToFit="1"/>
    </xf>
    <xf numFmtId="0" fontId="8" fillId="2" borderId="22" xfId="0" applyFont="1" applyFill="1" applyBorder="1" applyAlignment="1">
      <alignment horizontal="center" shrinkToFit="1"/>
    </xf>
    <xf numFmtId="0" fontId="8" fillId="4" borderId="80" xfId="0" applyFont="1" applyFill="1" applyBorder="1" applyAlignment="1">
      <alignment horizontal="center" shrinkToFit="1"/>
    </xf>
    <xf numFmtId="0" fontId="8" fillId="8" borderId="10" xfId="0" applyFont="1" applyFill="1" applyBorder="1" applyAlignment="1">
      <alignment horizontal="center" shrinkToFit="1"/>
    </xf>
    <xf numFmtId="43" fontId="2" fillId="6" borderId="62" xfId="1" applyFont="1" applyFill="1" applyBorder="1" applyAlignment="1">
      <alignment horizontal="center"/>
    </xf>
    <xf numFmtId="0" fontId="2" fillId="6" borderId="97" xfId="0" applyFont="1" applyFill="1" applyBorder="1" applyAlignment="1">
      <alignment horizontal="center"/>
    </xf>
    <xf numFmtId="0" fontId="2" fillId="6" borderId="21" xfId="0" applyFont="1" applyFill="1" applyBorder="1"/>
    <xf numFmtId="2" fontId="5" fillId="7" borderId="161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4" borderId="103" xfId="0" applyFont="1" applyFill="1" applyBorder="1" applyAlignment="1">
      <alignment horizontal="center" vertical="top"/>
    </xf>
    <xf numFmtId="0" fontId="8" fillId="4" borderId="105" xfId="0" applyFont="1" applyFill="1" applyBorder="1" applyAlignment="1">
      <alignment horizontal="center" vertical="top"/>
    </xf>
    <xf numFmtId="0" fontId="8" fillId="4" borderId="108" xfId="0" applyFont="1" applyFill="1" applyBorder="1" applyAlignment="1">
      <alignment horizontal="center" vertical="top"/>
    </xf>
    <xf numFmtId="0" fontId="8" fillId="4" borderId="109" xfId="0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3" fillId="3" borderId="77" xfId="0" applyFont="1" applyFill="1" applyBorder="1" applyAlignment="1">
      <alignment horizontal="center"/>
    </xf>
    <xf numFmtId="0" fontId="3" fillId="3" borderId="78" xfId="0" applyFont="1" applyFill="1" applyBorder="1" applyAlignment="1">
      <alignment horizontal="center"/>
    </xf>
    <xf numFmtId="0" fontId="3" fillId="3" borderId="79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3" fillId="3" borderId="7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 wrapText="1" shrinkToFit="1"/>
    </xf>
    <xf numFmtId="0" fontId="3" fillId="3" borderId="81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3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" fontId="20" fillId="0" borderId="112" xfId="0" applyNumberFormat="1" applyFont="1" applyBorder="1" applyAlignment="1">
      <alignment horizontal="center" vertical="center"/>
    </xf>
    <xf numFmtId="4" fontId="20" fillId="0" borderId="112" xfId="0" applyNumberFormat="1" applyFont="1" applyBorder="1" applyAlignment="1">
      <alignment horizontal="center" vertical="center" shrinkToFit="1"/>
    </xf>
    <xf numFmtId="0" fontId="18" fillId="9" borderId="11" xfId="0" applyFont="1" applyFill="1" applyBorder="1" applyAlignment="1">
      <alignment horizontal="center"/>
    </xf>
    <xf numFmtId="0" fontId="18" fillId="9" borderId="19" xfId="0" applyFont="1" applyFill="1" applyBorder="1" applyAlignment="1">
      <alignment horizontal="center"/>
    </xf>
    <xf numFmtId="0" fontId="18" fillId="9" borderId="20" xfId="0" applyFont="1" applyFill="1" applyBorder="1" applyAlignment="1">
      <alignment horizontal="center"/>
    </xf>
    <xf numFmtId="0" fontId="21" fillId="9" borderId="12" xfId="0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1" fillId="9" borderId="32" xfId="0" applyFont="1" applyFill="1" applyBorder="1" applyAlignment="1">
      <alignment horizontal="center"/>
    </xf>
    <xf numFmtId="0" fontId="21" fillId="9" borderId="14" xfId="0" applyFont="1" applyFill="1" applyBorder="1" applyAlignment="1">
      <alignment horizontal="center"/>
    </xf>
    <xf numFmtId="0" fontId="21" fillId="9" borderId="83" xfId="0" applyFont="1" applyFill="1" applyBorder="1" applyAlignment="1">
      <alignment horizontal="center"/>
    </xf>
    <xf numFmtId="0" fontId="21" fillId="9" borderId="84" xfId="0" applyFont="1" applyFill="1" applyBorder="1" applyAlignment="1">
      <alignment horizontal="center"/>
    </xf>
    <xf numFmtId="0" fontId="19" fillId="0" borderId="11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742950</xdr:colOff>
      <xdr:row>34</xdr:row>
      <xdr:rowOff>123825</xdr:rowOff>
    </xdr:from>
    <xdr:ext cx="4234545" cy="1534885"/>
    <xdr:sp macro="" textlink="">
      <xdr:nvSpPr>
        <xdr:cNvPr id="2" name="กล่องข้อความ 3">
          <a:extLst>
            <a:ext uri="{FF2B5EF4-FFF2-40B4-BE49-F238E27FC236}">
              <a16:creationId xmlns:a16="http://schemas.microsoft.com/office/drawing/2014/main" id="{36A57B1E-2FD7-4C6C-A346-241B8EBE49BA}"/>
            </a:ext>
          </a:extLst>
        </xdr:cNvPr>
        <xdr:cNvSpPr txBox="1"/>
      </xdr:nvSpPr>
      <xdr:spPr>
        <a:xfrm>
          <a:off x="962025" y="7162800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                                      ผู้รายงาน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(อธิษฐ์ธัมม์  ปรางค์รัตนศริลา)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สว.อก.สน.วังทองหลาง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533400</xdr:colOff>
      <xdr:row>31</xdr:row>
      <xdr:rowOff>171450</xdr:rowOff>
    </xdr:from>
    <xdr:ext cx="4190093" cy="1534885"/>
    <xdr:sp macro="" textlink="">
      <xdr:nvSpPr>
        <xdr:cNvPr id="3" name="กล่องข้อความ 6">
          <a:extLst>
            <a:ext uri="{FF2B5EF4-FFF2-40B4-BE49-F238E27FC236}">
              <a16:creationId xmlns:a16="http://schemas.microsoft.com/office/drawing/2014/main" id="{106838E3-8DCA-4959-AB1B-FD1D0AACF986}"/>
            </a:ext>
          </a:extLst>
        </xdr:cNvPr>
        <xdr:cNvSpPr txBox="1"/>
      </xdr:nvSpPr>
      <xdr:spPr>
        <a:xfrm>
          <a:off x="4505325" y="6638925"/>
          <a:ext cx="4190093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</a:t>
          </a:r>
          <a:endParaRPr lang="th-TH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พ.ต.อ.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เจษฎา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ยางนอก 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ผกก.สน.วังทองหลาง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314325</xdr:colOff>
      <xdr:row>33</xdr:row>
      <xdr:rowOff>182564</xdr:rowOff>
    </xdr:from>
    <xdr:to>
      <xdr:col>5</xdr:col>
      <xdr:colOff>446088</xdr:colOff>
      <xdr:row>37</xdr:row>
      <xdr:rowOff>38736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53F980F-37F7-9FD4-CC54-4D2A5B003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825" y="7477127"/>
          <a:ext cx="1201738" cy="618172"/>
        </a:xfrm>
        <a:prstGeom prst="rect">
          <a:avLst/>
        </a:prstGeom>
      </xdr:spPr>
    </xdr:pic>
    <xdr:clientData/>
  </xdr:twoCellAnchor>
  <xdr:twoCellAnchor editAs="oneCell">
    <xdr:from>
      <xdr:col>1</xdr:col>
      <xdr:colOff>2017712</xdr:colOff>
      <xdr:row>34</xdr:row>
      <xdr:rowOff>58737</xdr:rowOff>
    </xdr:from>
    <xdr:to>
      <xdr:col>1</xdr:col>
      <xdr:colOff>3436937</xdr:colOff>
      <xdr:row>36</xdr:row>
      <xdr:rowOff>163512</xdr:rowOff>
    </xdr:to>
    <xdr:pic>
      <xdr:nvPicPr>
        <xdr:cNvPr id="5" name="รูปภาพ 5" descr="C:\Users\SVOA\Pictures\ลายเซ็น ผกก\Image_20231219_0001.jpg">
          <a:extLst>
            <a:ext uri="{FF2B5EF4-FFF2-40B4-BE49-F238E27FC236}">
              <a16:creationId xmlns:a16="http://schemas.microsoft.com/office/drawing/2014/main" id="{D4E4F19D-0632-4393-AA9F-8FF9D1DCB39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9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962" y="7543800"/>
          <a:ext cx="14192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873122</xdr:colOff>
      <xdr:row>10</xdr:row>
      <xdr:rowOff>244926</xdr:rowOff>
    </xdr:from>
    <xdr:ext cx="4234545" cy="1534885"/>
    <xdr:sp macro="" textlink="">
      <xdr:nvSpPr>
        <xdr:cNvPr id="3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1597022" y="4016826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Angsana New" panose="02020603050405020304" pitchFamily="18" charset="-34"/>
              <a:cs typeface="Angsana New" panose="02020603050405020304" pitchFamily="18" charset="-34"/>
            </a:rPr>
            <a:t>       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                                                     ผู้รายงาน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th-TH" sz="1600">
              <a:solidFill>
                <a:schemeClr val="tx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อธิษฐ์ธัมม์  ปรางค์รัตนศริลา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       สว.อก.สน.วังทองหลาง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oneCellAnchor>
    <xdr:from>
      <xdr:col>6</xdr:col>
      <xdr:colOff>134257</xdr:colOff>
      <xdr:row>8</xdr:row>
      <xdr:rowOff>224062</xdr:rowOff>
    </xdr:from>
    <xdr:ext cx="4190093" cy="1534885"/>
    <xdr:sp macro="" textlink="">
      <xdr:nvSpPr>
        <xdr:cNvPr id="4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5411107" y="3481612"/>
          <a:ext cx="4190093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</a:t>
          </a:r>
          <a:endParaRPr lang="th-TH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พ.ต.อ.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เจษฎา    ยางนอก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ผกก.สน.วังทองหลาง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9</xdr:col>
      <xdr:colOff>400957</xdr:colOff>
      <xdr:row>10</xdr:row>
      <xdr:rowOff>109762</xdr:rowOff>
    </xdr:from>
    <xdr:to>
      <xdr:col>10</xdr:col>
      <xdr:colOff>354920</xdr:colOff>
      <xdr:row>12</xdr:row>
      <xdr:rowOff>213584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B452222-A913-461A-BB7B-2EF422541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180" b="89180" l="5049" r="94788">
                      <a14:foregroundMark x1="9772" y1="71148" x2="9772" y2="71148"/>
                      <a14:foregroundMark x1="5049" y1="68197" x2="5049" y2="68197"/>
                      <a14:foregroundMark x1="9772" y1="50164" x2="9772" y2="50164"/>
                      <a14:foregroundMark x1="21987" y1="56066" x2="21987" y2="56066"/>
                      <a14:foregroundMark x1="29805" y1="64262" x2="29805" y2="64262"/>
                      <a14:foregroundMark x1="83550" y1="32131" x2="83550" y2="32131"/>
                      <a14:foregroundMark x1="94788" y1="13115" x2="94788" y2="13115"/>
                      <a14:foregroundMark x1="18567" y1="64590" x2="18567" y2="64590"/>
                      <a14:backgroundMark x1="10261" y1="74754" x2="10261" y2="74754"/>
                      <a14:backgroundMark x1="13355" y1="71475" x2="13355" y2="71475"/>
                      <a14:backgroundMark x1="12704" y1="70820" x2="12704" y2="70820"/>
                      <a14:backgroundMark x1="13681" y1="71803" x2="13681" y2="7180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957" y="3881662"/>
          <a:ext cx="1201738" cy="618172"/>
        </a:xfrm>
        <a:prstGeom prst="rect">
          <a:avLst/>
        </a:prstGeom>
      </xdr:spPr>
    </xdr:pic>
    <xdr:clientData/>
  </xdr:twoCellAnchor>
  <xdr:twoCellAnchor editAs="oneCell">
    <xdr:from>
      <xdr:col>2</xdr:col>
      <xdr:colOff>1063622</xdr:colOff>
      <xdr:row>10</xdr:row>
      <xdr:rowOff>216351</xdr:rowOff>
    </xdr:from>
    <xdr:to>
      <xdr:col>3</xdr:col>
      <xdr:colOff>139697</xdr:colOff>
      <xdr:row>12</xdr:row>
      <xdr:rowOff>187776</xdr:rowOff>
    </xdr:to>
    <xdr:pic>
      <xdr:nvPicPr>
        <xdr:cNvPr id="5" name="รูปภาพ 5" descr="C:\Users\SVOA\Pictures\ลายเซ็น ผกก\Image_20231219_0001.jpg">
          <a:extLst>
            <a:ext uri="{FF2B5EF4-FFF2-40B4-BE49-F238E27FC236}">
              <a16:creationId xmlns:a16="http://schemas.microsoft.com/office/drawing/2014/main" id="{0A254329-3BA5-4515-8680-A6827E28AC2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9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122" y="3988251"/>
          <a:ext cx="14192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342900</xdr:colOff>
      <xdr:row>0</xdr:row>
      <xdr:rowOff>66675</xdr:rowOff>
    </xdr:from>
    <xdr:to>
      <xdr:col>2</xdr:col>
      <xdr:colOff>66675</xdr:colOff>
      <xdr:row>4</xdr:row>
      <xdr:rowOff>161924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09C281A-734D-41C2-91C4-D804F955C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6675"/>
          <a:ext cx="1438275" cy="1352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view="pageBreakPreview" topLeftCell="A46" zoomScale="60" zoomScaleNormal="100" workbookViewId="0">
      <selection activeCell="B61" sqref="B61"/>
    </sheetView>
  </sheetViews>
  <sheetFormatPr defaultColWidth="9" defaultRowHeight="15"/>
  <cols>
    <col min="1" max="1" width="2.8984375" style="8" bestFit="1" customWidth="1"/>
    <col min="2" max="2" width="48.3984375" style="8" customWidth="1"/>
    <col min="3" max="3" width="27.59765625" style="8" customWidth="1"/>
    <col min="4" max="4" width="14.09765625" style="8" bestFit="1" customWidth="1"/>
    <col min="5" max="5" width="6.3984375" style="8" bestFit="1" customWidth="1"/>
    <col min="6" max="6" width="6.8984375" style="8" bestFit="1" customWidth="1"/>
    <col min="7" max="7" width="3.69921875" style="8" bestFit="1" customWidth="1"/>
    <col min="8" max="8" width="3.3984375" style="8" bestFit="1" customWidth="1"/>
    <col min="9" max="9" width="11.09765625" style="8" bestFit="1" customWidth="1"/>
    <col min="10" max="10" width="26.59765625" style="8" bestFit="1" customWidth="1"/>
    <col min="11" max="16384" width="9" style="8"/>
  </cols>
  <sheetData>
    <row r="1" spans="1:10" s="5" customFormat="1" ht="17.399999999999999">
      <c r="A1" s="333" t="s">
        <v>144</v>
      </c>
      <c r="B1" s="334"/>
      <c r="C1" s="334"/>
      <c r="D1" s="334"/>
      <c r="E1" s="334"/>
      <c r="F1" s="334"/>
      <c r="G1" s="334"/>
      <c r="H1" s="334"/>
      <c r="I1" s="334"/>
      <c r="J1" s="335"/>
    </row>
    <row r="2" spans="1:10" s="5" customFormat="1" ht="17.399999999999999">
      <c r="A2" s="340" t="s">
        <v>138</v>
      </c>
      <c r="B2" s="341"/>
      <c r="C2" s="341"/>
      <c r="D2" s="341"/>
      <c r="E2" s="341"/>
      <c r="F2" s="341"/>
      <c r="G2" s="341"/>
      <c r="H2" s="341"/>
      <c r="I2" s="341"/>
      <c r="J2" s="342"/>
    </row>
    <row r="3" spans="1:10" s="5" customFormat="1" ht="17.399999999999999">
      <c r="A3" s="340" t="s">
        <v>145</v>
      </c>
      <c r="B3" s="341"/>
      <c r="C3" s="341"/>
      <c r="D3" s="341"/>
      <c r="E3" s="341"/>
      <c r="F3" s="341"/>
      <c r="G3" s="341"/>
      <c r="H3" s="341"/>
      <c r="I3" s="341"/>
      <c r="J3" s="342"/>
    </row>
    <row r="4" spans="1:10" s="5" customFormat="1" ht="15" customHeight="1" thickBot="1">
      <c r="A4" s="346"/>
      <c r="B4" s="347"/>
      <c r="C4" s="347"/>
      <c r="D4" s="347"/>
      <c r="E4" s="347"/>
      <c r="F4" s="347"/>
      <c r="G4" s="347"/>
      <c r="H4" s="347"/>
      <c r="I4" s="347"/>
      <c r="J4" s="348"/>
    </row>
    <row r="5" spans="1:10" ht="15.6">
      <c r="A5" s="6"/>
      <c r="B5" s="349" t="s">
        <v>9</v>
      </c>
      <c r="C5" s="349" t="s">
        <v>10</v>
      </c>
      <c r="D5" s="343" t="s">
        <v>1</v>
      </c>
      <c r="E5" s="344"/>
      <c r="F5" s="344"/>
      <c r="G5" s="344"/>
      <c r="H5" s="345"/>
      <c r="I5" s="7" t="s">
        <v>11</v>
      </c>
      <c r="J5" s="352" t="s">
        <v>12</v>
      </c>
    </row>
    <row r="6" spans="1:10" ht="15.6">
      <c r="A6" s="9" t="s">
        <v>0</v>
      </c>
      <c r="B6" s="350"/>
      <c r="C6" s="350"/>
      <c r="D6" s="1" t="s">
        <v>2</v>
      </c>
      <c r="E6" s="2" t="s">
        <v>13</v>
      </c>
      <c r="F6" s="2" t="s">
        <v>13</v>
      </c>
      <c r="G6" s="2" t="s">
        <v>4</v>
      </c>
      <c r="H6" s="2" t="s">
        <v>5</v>
      </c>
      <c r="I6" s="10" t="s">
        <v>14</v>
      </c>
      <c r="J6" s="353"/>
    </row>
    <row r="7" spans="1:10" ht="15.6">
      <c r="A7" s="11"/>
      <c r="B7" s="351"/>
      <c r="C7" s="351"/>
      <c r="D7" s="3"/>
      <c r="E7" s="4" t="s">
        <v>15</v>
      </c>
      <c r="F7" s="4" t="s">
        <v>3</v>
      </c>
      <c r="G7" s="4"/>
      <c r="H7" s="4"/>
      <c r="I7" s="12"/>
      <c r="J7" s="354"/>
    </row>
    <row r="8" spans="1:10" ht="19.8" thickBot="1">
      <c r="A8" s="13" t="s">
        <v>16</v>
      </c>
      <c r="B8" s="14" t="s">
        <v>17</v>
      </c>
      <c r="C8" s="15" t="s">
        <v>18</v>
      </c>
      <c r="D8" s="16" t="s">
        <v>19</v>
      </c>
      <c r="E8" s="17" t="s">
        <v>20</v>
      </c>
      <c r="F8" s="17" t="s">
        <v>21</v>
      </c>
      <c r="G8" s="17" t="s">
        <v>22</v>
      </c>
      <c r="H8" s="17" t="s">
        <v>23</v>
      </c>
      <c r="I8" s="18" t="s">
        <v>24</v>
      </c>
      <c r="J8" s="19" t="s">
        <v>25</v>
      </c>
    </row>
    <row r="9" spans="1:10" ht="20.399999999999999">
      <c r="A9" s="336">
        <v>1</v>
      </c>
      <c r="B9" s="20" t="s">
        <v>26</v>
      </c>
      <c r="C9" s="21"/>
      <c r="D9" s="22"/>
      <c r="E9" s="23"/>
      <c r="F9" s="23"/>
      <c r="G9" s="23"/>
      <c r="H9" s="23"/>
      <c r="I9" s="24"/>
      <c r="J9" s="25"/>
    </row>
    <row r="10" spans="1:10" ht="21" thickBot="1">
      <c r="A10" s="337"/>
      <c r="B10" s="26" t="s">
        <v>27</v>
      </c>
      <c r="C10" s="27"/>
      <c r="D10" s="28"/>
      <c r="E10" s="29"/>
      <c r="F10" s="29"/>
      <c r="G10" s="29"/>
      <c r="H10" s="29"/>
      <c r="I10" s="30"/>
      <c r="J10" s="31"/>
    </row>
    <row r="11" spans="1:10" ht="30">
      <c r="A11" s="337"/>
      <c r="B11" s="32" t="s">
        <v>28</v>
      </c>
      <c r="C11" s="33" t="s">
        <v>29</v>
      </c>
      <c r="D11" s="34">
        <v>335200</v>
      </c>
      <c r="E11" s="35" t="s">
        <v>30</v>
      </c>
      <c r="F11" s="35" t="s">
        <v>30</v>
      </c>
      <c r="G11" s="35" t="s">
        <v>30</v>
      </c>
      <c r="H11" s="35" t="s">
        <v>30</v>
      </c>
      <c r="I11" s="36" t="s">
        <v>140</v>
      </c>
      <c r="J11" s="37" t="s">
        <v>101</v>
      </c>
    </row>
    <row r="12" spans="1:10" ht="19.2">
      <c r="A12" s="337"/>
      <c r="B12" s="38" t="s">
        <v>31</v>
      </c>
      <c r="C12" s="39" t="s">
        <v>32</v>
      </c>
      <c r="D12" s="40"/>
      <c r="E12" s="41"/>
      <c r="F12" s="41"/>
      <c r="G12" s="41"/>
      <c r="H12" s="41"/>
      <c r="I12" s="36"/>
      <c r="J12" s="37"/>
    </row>
    <row r="13" spans="1:10" ht="19.2">
      <c r="A13" s="337"/>
      <c r="B13" s="38" t="s">
        <v>33</v>
      </c>
      <c r="C13" s="39"/>
      <c r="D13" s="40"/>
      <c r="E13" s="41"/>
      <c r="F13" s="41"/>
      <c r="G13" s="41"/>
      <c r="H13" s="41"/>
      <c r="I13" s="36"/>
      <c r="J13" s="37"/>
    </row>
    <row r="14" spans="1:10" ht="19.2">
      <c r="A14" s="337"/>
      <c r="B14" s="38" t="s">
        <v>34</v>
      </c>
      <c r="C14" s="39"/>
      <c r="D14" s="40"/>
      <c r="E14" s="41"/>
      <c r="F14" s="41"/>
      <c r="G14" s="41"/>
      <c r="H14" s="41"/>
      <c r="I14" s="36"/>
      <c r="J14" s="37"/>
    </row>
    <row r="15" spans="1:10" ht="19.2">
      <c r="A15" s="337"/>
      <c r="B15" s="38" t="s">
        <v>35</v>
      </c>
      <c r="C15" s="39"/>
      <c r="D15" s="40"/>
      <c r="E15" s="41"/>
      <c r="F15" s="41"/>
      <c r="G15" s="41"/>
      <c r="H15" s="41"/>
      <c r="I15" s="36"/>
      <c r="J15" s="37"/>
    </row>
    <row r="16" spans="1:10" ht="19.8" thickBot="1">
      <c r="A16" s="337"/>
      <c r="B16" s="42" t="s">
        <v>36</v>
      </c>
      <c r="C16" s="43"/>
      <c r="D16" s="44"/>
      <c r="E16" s="45"/>
      <c r="F16" s="45"/>
      <c r="G16" s="45"/>
      <c r="H16" s="45"/>
      <c r="I16" s="46"/>
      <c r="J16" s="47"/>
    </row>
    <row r="17" spans="1:10" ht="20.399999999999999">
      <c r="A17" s="337"/>
      <c r="B17" s="48" t="s">
        <v>37</v>
      </c>
      <c r="C17" s="49" t="s">
        <v>38</v>
      </c>
      <c r="D17" s="50">
        <v>2217</v>
      </c>
      <c r="E17" s="51" t="s">
        <v>30</v>
      </c>
      <c r="F17" s="51" t="s">
        <v>30</v>
      </c>
      <c r="G17" s="51" t="s">
        <v>30</v>
      </c>
      <c r="H17" s="51" t="s">
        <v>30</v>
      </c>
      <c r="I17" s="52" t="s">
        <v>140</v>
      </c>
      <c r="J17" s="53" t="s">
        <v>102</v>
      </c>
    </row>
    <row r="18" spans="1:10" ht="21" thickBot="1">
      <c r="A18" s="337"/>
      <c r="B18" s="54"/>
      <c r="C18" s="55" t="s">
        <v>39</v>
      </c>
      <c r="D18" s="56"/>
      <c r="E18" s="57"/>
      <c r="F18" s="57"/>
      <c r="G18" s="57"/>
      <c r="H18" s="57"/>
      <c r="I18" s="58"/>
      <c r="J18" s="59" t="s">
        <v>40</v>
      </c>
    </row>
    <row r="19" spans="1:10" ht="20.399999999999999">
      <c r="A19" s="338"/>
      <c r="B19" s="60" t="s">
        <v>41</v>
      </c>
      <c r="C19" s="61" t="s">
        <v>42</v>
      </c>
      <c r="D19" s="62">
        <v>1137600</v>
      </c>
      <c r="E19" s="63" t="s">
        <v>30</v>
      </c>
      <c r="F19" s="63" t="s">
        <v>30</v>
      </c>
      <c r="G19" s="63" t="s">
        <v>30</v>
      </c>
      <c r="H19" s="63" t="s">
        <v>30</v>
      </c>
      <c r="I19" s="64" t="s">
        <v>140</v>
      </c>
      <c r="J19" s="25" t="s">
        <v>43</v>
      </c>
    </row>
    <row r="20" spans="1:10" ht="20.399999999999999">
      <c r="A20" s="338"/>
      <c r="B20" s="65"/>
      <c r="C20" s="66" t="s">
        <v>44</v>
      </c>
      <c r="D20" s="67"/>
      <c r="E20" s="68"/>
      <c r="F20" s="68"/>
      <c r="G20" s="68"/>
      <c r="H20" s="68"/>
      <c r="I20" s="69"/>
      <c r="J20" s="70" t="s">
        <v>45</v>
      </c>
    </row>
    <row r="21" spans="1:10" ht="20.399999999999999">
      <c r="A21" s="338"/>
      <c r="B21" s="65"/>
      <c r="C21" s="66" t="s">
        <v>46</v>
      </c>
      <c r="D21" s="67"/>
      <c r="E21" s="68"/>
      <c r="F21" s="68"/>
      <c r="G21" s="68"/>
      <c r="H21" s="68"/>
      <c r="I21" s="69"/>
      <c r="J21" s="70"/>
    </row>
    <row r="22" spans="1:10" ht="20.399999999999999">
      <c r="A22" s="338"/>
      <c r="B22" s="65"/>
      <c r="C22" s="66" t="s">
        <v>47</v>
      </c>
      <c r="D22" s="67"/>
      <c r="E22" s="68"/>
      <c r="F22" s="68"/>
      <c r="G22" s="68"/>
      <c r="H22" s="68"/>
      <c r="I22" s="69"/>
      <c r="J22" s="70"/>
    </row>
    <row r="23" spans="1:10" ht="21" thickBot="1">
      <c r="A23" s="338"/>
      <c r="B23" s="71"/>
      <c r="C23" s="72" t="s">
        <v>48</v>
      </c>
      <c r="D23" s="73"/>
      <c r="E23" s="74"/>
      <c r="F23" s="74"/>
      <c r="G23" s="74"/>
      <c r="H23" s="74"/>
      <c r="I23" s="75"/>
      <c r="J23" s="31"/>
    </row>
    <row r="24" spans="1:10" ht="20.399999999999999">
      <c r="A24" s="337"/>
      <c r="B24" s="76" t="s">
        <v>49</v>
      </c>
      <c r="C24" s="77" t="s">
        <v>29</v>
      </c>
      <c r="D24" s="78"/>
      <c r="E24" s="79"/>
      <c r="F24" s="79"/>
      <c r="G24" s="79"/>
      <c r="H24" s="79"/>
      <c r="I24" s="80" t="s">
        <v>140</v>
      </c>
      <c r="J24" s="81" t="s">
        <v>50</v>
      </c>
    </row>
    <row r="25" spans="1:10" ht="20.399999999999999">
      <c r="A25" s="337"/>
      <c r="B25" s="82" t="s">
        <v>51</v>
      </c>
      <c r="C25" s="83" t="s">
        <v>52</v>
      </c>
      <c r="D25" s="84">
        <v>123600</v>
      </c>
      <c r="E25" s="85" t="s">
        <v>30</v>
      </c>
      <c r="F25" s="85" t="s">
        <v>30</v>
      </c>
      <c r="G25" s="85" t="s">
        <v>30</v>
      </c>
      <c r="H25" s="85" t="s">
        <v>30</v>
      </c>
      <c r="I25" s="86"/>
      <c r="J25" s="87"/>
    </row>
    <row r="26" spans="1:10" ht="20.399999999999999">
      <c r="A26" s="337"/>
      <c r="B26" s="82" t="s">
        <v>53</v>
      </c>
      <c r="C26" s="88"/>
      <c r="D26" s="84">
        <v>27800</v>
      </c>
      <c r="E26" s="85" t="s">
        <v>30</v>
      </c>
      <c r="F26" s="85" t="s">
        <v>30</v>
      </c>
      <c r="G26" s="85" t="s">
        <v>30</v>
      </c>
      <c r="H26" s="85" t="s">
        <v>30</v>
      </c>
      <c r="I26" s="86"/>
      <c r="J26" s="87"/>
    </row>
    <row r="27" spans="1:10" ht="21" thickBot="1">
      <c r="A27" s="337"/>
      <c r="B27" s="89" t="s">
        <v>54</v>
      </c>
      <c r="C27" s="89"/>
      <c r="D27" s="90">
        <v>61700</v>
      </c>
      <c r="E27" s="91" t="s">
        <v>30</v>
      </c>
      <c r="F27" s="91" t="s">
        <v>30</v>
      </c>
      <c r="G27" s="91" t="s">
        <v>30</v>
      </c>
      <c r="H27" s="91" t="s">
        <v>30</v>
      </c>
      <c r="I27" s="92"/>
      <c r="J27" s="93"/>
    </row>
    <row r="28" spans="1:10" ht="20.399999999999999">
      <c r="A28" s="338"/>
      <c r="B28" s="94" t="s">
        <v>55</v>
      </c>
      <c r="C28" s="95"/>
      <c r="D28" s="96"/>
      <c r="E28" s="97"/>
      <c r="F28" s="97"/>
      <c r="G28" s="97"/>
      <c r="H28" s="97"/>
      <c r="I28" s="98"/>
      <c r="J28" s="99"/>
    </row>
    <row r="29" spans="1:10" ht="20.399999999999999">
      <c r="A29" s="338"/>
      <c r="B29" s="100" t="s">
        <v>56</v>
      </c>
      <c r="C29" s="83" t="s">
        <v>29</v>
      </c>
      <c r="D29" s="101">
        <v>10800</v>
      </c>
      <c r="E29" s="85" t="s">
        <v>30</v>
      </c>
      <c r="F29" s="85" t="s">
        <v>30</v>
      </c>
      <c r="G29" s="85" t="s">
        <v>30</v>
      </c>
      <c r="H29" s="85" t="s">
        <v>30</v>
      </c>
      <c r="I29" s="86" t="s">
        <v>140</v>
      </c>
      <c r="J29" s="87" t="s">
        <v>57</v>
      </c>
    </row>
    <row r="30" spans="1:10" ht="20.399999999999999">
      <c r="A30" s="338"/>
      <c r="B30" s="100" t="s">
        <v>58</v>
      </c>
      <c r="C30" s="83" t="s">
        <v>59</v>
      </c>
      <c r="D30" s="101">
        <v>1756200</v>
      </c>
      <c r="E30" s="85" t="s">
        <v>30</v>
      </c>
      <c r="F30" s="85" t="s">
        <v>30</v>
      </c>
      <c r="G30" s="85" t="s">
        <v>30</v>
      </c>
      <c r="H30" s="85" t="s">
        <v>30</v>
      </c>
      <c r="I30" s="86" t="s">
        <v>140</v>
      </c>
      <c r="J30" s="87" t="s">
        <v>142</v>
      </c>
    </row>
    <row r="31" spans="1:10" ht="20.399999999999999">
      <c r="A31" s="338"/>
      <c r="B31" s="100"/>
      <c r="C31" s="83" t="s">
        <v>60</v>
      </c>
      <c r="D31" s="101"/>
      <c r="E31" s="85"/>
      <c r="F31" s="85"/>
      <c r="G31" s="85"/>
      <c r="H31" s="85"/>
      <c r="I31" s="86"/>
      <c r="J31" s="87"/>
    </row>
    <row r="32" spans="1:10" ht="20.399999999999999">
      <c r="A32" s="338"/>
      <c r="B32" s="100" t="s">
        <v>61</v>
      </c>
      <c r="C32" s="83" t="s">
        <v>62</v>
      </c>
      <c r="D32" s="101">
        <v>7700</v>
      </c>
      <c r="E32" s="85" t="s">
        <v>30</v>
      </c>
      <c r="F32" s="85" t="s">
        <v>30</v>
      </c>
      <c r="G32" s="85" t="s">
        <v>30</v>
      </c>
      <c r="H32" s="85" t="s">
        <v>30</v>
      </c>
      <c r="I32" s="86" t="s">
        <v>140</v>
      </c>
      <c r="J32" s="87" t="s">
        <v>63</v>
      </c>
    </row>
    <row r="33" spans="1:10" ht="20.399999999999999">
      <c r="A33" s="338"/>
      <c r="B33" s="100"/>
      <c r="C33" s="83" t="s">
        <v>64</v>
      </c>
      <c r="D33" s="101"/>
      <c r="E33" s="85"/>
      <c r="F33" s="85"/>
      <c r="G33" s="85"/>
      <c r="H33" s="85"/>
      <c r="I33" s="86"/>
      <c r="J33" s="87"/>
    </row>
    <row r="34" spans="1:10" ht="20.399999999999999">
      <c r="A34" s="338"/>
      <c r="B34" s="102" t="s">
        <v>65</v>
      </c>
      <c r="C34" s="103" t="s">
        <v>66</v>
      </c>
      <c r="D34" s="104">
        <v>57600</v>
      </c>
      <c r="E34" s="105" t="s">
        <v>30</v>
      </c>
      <c r="F34" s="105" t="s">
        <v>30</v>
      </c>
      <c r="G34" s="105" t="s">
        <v>30</v>
      </c>
      <c r="H34" s="105" t="s">
        <v>30</v>
      </c>
      <c r="I34" s="106" t="s">
        <v>140</v>
      </c>
      <c r="J34" s="107" t="s">
        <v>67</v>
      </c>
    </row>
    <row r="35" spans="1:10" ht="21" thickBot="1">
      <c r="A35" s="338"/>
      <c r="B35" s="102"/>
      <c r="C35" s="89" t="s">
        <v>103</v>
      </c>
      <c r="D35" s="90"/>
      <c r="E35" s="240"/>
      <c r="F35" s="91"/>
      <c r="G35" s="91"/>
      <c r="H35" s="91"/>
      <c r="I35" s="92"/>
      <c r="J35" s="109"/>
    </row>
    <row r="36" spans="1:10" ht="20.399999999999999">
      <c r="A36" s="338"/>
      <c r="B36" s="94" t="s">
        <v>104</v>
      </c>
      <c r="C36" s="95"/>
      <c r="D36" s="96"/>
      <c r="E36" s="97"/>
      <c r="F36" s="97"/>
      <c r="G36" s="97"/>
      <c r="H36" s="97"/>
      <c r="I36" s="98"/>
      <c r="J36" s="99"/>
    </row>
    <row r="37" spans="1:10" ht="20.399999999999999">
      <c r="A37" s="338"/>
      <c r="B37" s="100" t="s">
        <v>105</v>
      </c>
      <c r="C37" s="83" t="s">
        <v>107</v>
      </c>
      <c r="D37" s="101">
        <v>16800</v>
      </c>
      <c r="E37" s="85" t="s">
        <v>30</v>
      </c>
      <c r="F37" s="85" t="s">
        <v>30</v>
      </c>
      <c r="G37" s="85" t="s">
        <v>30</v>
      </c>
      <c r="H37" s="85" t="s">
        <v>30</v>
      </c>
      <c r="I37" s="86" t="s">
        <v>140</v>
      </c>
      <c r="J37" s="87"/>
    </row>
    <row r="38" spans="1:10" ht="20.399999999999999">
      <c r="A38" s="338"/>
      <c r="B38" s="102" t="s">
        <v>106</v>
      </c>
      <c r="C38" s="103" t="s">
        <v>108</v>
      </c>
      <c r="D38" s="104">
        <v>16800</v>
      </c>
      <c r="E38" s="85" t="s">
        <v>30</v>
      </c>
      <c r="F38" s="85" t="s">
        <v>30</v>
      </c>
      <c r="G38" s="85" t="s">
        <v>30</v>
      </c>
      <c r="H38" s="85" t="s">
        <v>30</v>
      </c>
      <c r="I38" s="86" t="s">
        <v>140</v>
      </c>
      <c r="J38" s="107"/>
    </row>
    <row r="39" spans="1:10" ht="21" thickBot="1">
      <c r="A39" s="339"/>
      <c r="B39" s="110"/>
      <c r="C39" s="89"/>
      <c r="D39" s="111"/>
      <c r="E39" s="112"/>
      <c r="F39" s="112"/>
      <c r="G39" s="112"/>
      <c r="H39" s="112"/>
      <c r="I39" s="113"/>
      <c r="J39" s="114"/>
    </row>
    <row r="40" spans="1:10" ht="20.399999999999999">
      <c r="A40" s="115">
        <v>2</v>
      </c>
      <c r="B40" s="116" t="s">
        <v>146</v>
      </c>
      <c r="C40" s="117"/>
      <c r="D40" s="118"/>
      <c r="E40" s="119"/>
      <c r="F40" s="119"/>
      <c r="G40" s="119"/>
      <c r="H40" s="119"/>
      <c r="I40" s="120"/>
      <c r="J40" s="121"/>
    </row>
    <row r="41" spans="1:10" ht="20.399999999999999">
      <c r="A41" s="122"/>
      <c r="B41" s="123" t="s">
        <v>68</v>
      </c>
      <c r="C41" s="124" t="s">
        <v>147</v>
      </c>
      <c r="D41" s="125">
        <v>151200</v>
      </c>
      <c r="E41" s="126" t="s">
        <v>30</v>
      </c>
      <c r="F41" s="126" t="s">
        <v>30</v>
      </c>
      <c r="G41" s="126" t="s">
        <v>30</v>
      </c>
      <c r="H41" s="126" t="s">
        <v>30</v>
      </c>
      <c r="I41" s="127" t="s">
        <v>140</v>
      </c>
      <c r="J41" s="128" t="s">
        <v>143</v>
      </c>
    </row>
    <row r="42" spans="1:10" ht="20.399999999999999">
      <c r="A42" s="129"/>
      <c r="B42" s="130"/>
      <c r="C42" s="131" t="s">
        <v>69</v>
      </c>
      <c r="D42" s="132"/>
      <c r="E42" s="133"/>
      <c r="F42" s="133"/>
      <c r="G42" s="133"/>
      <c r="H42" s="133"/>
      <c r="I42" s="134"/>
      <c r="J42" s="135" t="s">
        <v>70</v>
      </c>
    </row>
    <row r="43" spans="1:10" ht="20.399999999999999">
      <c r="A43" s="129"/>
      <c r="B43" s="130"/>
      <c r="C43" s="242" t="s">
        <v>148</v>
      </c>
      <c r="D43" s="241"/>
      <c r="E43" s="133"/>
      <c r="F43" s="133"/>
      <c r="G43" s="133"/>
      <c r="H43" s="133"/>
      <c r="I43" s="134"/>
      <c r="J43" s="135" t="s">
        <v>71</v>
      </c>
    </row>
    <row r="44" spans="1:10" ht="21" thickBot="1">
      <c r="A44" s="136"/>
      <c r="B44" s="137"/>
      <c r="C44" s="138" t="s">
        <v>72</v>
      </c>
      <c r="D44" s="139"/>
      <c r="E44" s="140"/>
      <c r="F44" s="140"/>
      <c r="G44" s="140"/>
      <c r="H44" s="140"/>
      <c r="I44" s="141"/>
      <c r="J44" s="142" t="s">
        <v>73</v>
      </c>
    </row>
    <row r="45" spans="1:10" ht="20.399999999999999">
      <c r="A45" s="143">
        <v>3</v>
      </c>
      <c r="B45" s="144" t="s">
        <v>149</v>
      </c>
      <c r="C45" s="329" t="s">
        <v>107</v>
      </c>
      <c r="D45" s="145">
        <v>60150</v>
      </c>
      <c r="E45" s="146" t="s">
        <v>30</v>
      </c>
      <c r="F45" s="146" t="s">
        <v>30</v>
      </c>
      <c r="G45" s="146" t="s">
        <v>30</v>
      </c>
      <c r="H45" s="146" t="s">
        <v>30</v>
      </c>
      <c r="I45" s="147" t="s">
        <v>140</v>
      </c>
      <c r="J45" s="148"/>
    </row>
    <row r="46" spans="1:10" ht="20.399999999999999">
      <c r="A46" s="149"/>
      <c r="B46" s="150"/>
      <c r="C46" s="330" t="s">
        <v>150</v>
      </c>
      <c r="D46" s="152"/>
      <c r="E46" s="153"/>
      <c r="F46" s="153"/>
      <c r="G46" s="153"/>
      <c r="H46" s="153"/>
      <c r="I46" s="154"/>
      <c r="J46" s="155"/>
    </row>
    <row r="47" spans="1:10" ht="20.399999999999999">
      <c r="A47" s="149"/>
      <c r="B47" s="150"/>
      <c r="C47" s="151"/>
      <c r="D47" s="152"/>
      <c r="E47" s="153"/>
      <c r="F47" s="153"/>
      <c r="G47" s="153"/>
      <c r="H47" s="153"/>
      <c r="I47" s="154"/>
      <c r="J47" s="155"/>
    </row>
    <row r="48" spans="1:10" ht="20.399999999999999">
      <c r="A48" s="149"/>
      <c r="B48" s="150"/>
      <c r="C48" s="151"/>
      <c r="D48" s="152"/>
      <c r="E48" s="153"/>
      <c r="F48" s="153"/>
      <c r="G48" s="153"/>
      <c r="H48" s="153"/>
      <c r="I48" s="154"/>
      <c r="J48" s="155"/>
    </row>
    <row r="49" spans="1:10" ht="21" thickBot="1">
      <c r="A49" s="156"/>
      <c r="B49" s="157"/>
      <c r="C49" s="158"/>
      <c r="D49" s="159"/>
      <c r="E49" s="160"/>
      <c r="F49" s="160"/>
      <c r="G49" s="160"/>
      <c r="H49" s="160"/>
      <c r="I49" s="161"/>
      <c r="J49" s="162"/>
    </row>
    <row r="50" spans="1:10" ht="20.399999999999999">
      <c r="A50" s="163">
        <v>4</v>
      </c>
      <c r="B50" s="164" t="s">
        <v>74</v>
      </c>
      <c r="C50" s="165" t="s">
        <v>75</v>
      </c>
      <c r="D50" s="166">
        <v>15000</v>
      </c>
      <c r="E50" s="167" t="s">
        <v>30</v>
      </c>
      <c r="F50" s="167" t="s">
        <v>30</v>
      </c>
      <c r="G50" s="167" t="s">
        <v>30</v>
      </c>
      <c r="H50" s="167" t="s">
        <v>30</v>
      </c>
      <c r="I50" s="168" t="s">
        <v>140</v>
      </c>
      <c r="J50" s="169" t="s">
        <v>76</v>
      </c>
    </row>
    <row r="51" spans="1:10" ht="20.399999999999999">
      <c r="A51" s="170"/>
      <c r="B51" s="171"/>
      <c r="C51" s="172" t="s">
        <v>77</v>
      </c>
      <c r="D51" s="173"/>
      <c r="E51" s="174"/>
      <c r="F51" s="174"/>
      <c r="G51" s="174"/>
      <c r="H51" s="174"/>
      <c r="I51" s="175"/>
      <c r="J51" s="176" t="s">
        <v>78</v>
      </c>
    </row>
    <row r="52" spans="1:10" ht="20.399999999999999">
      <c r="A52" s="170"/>
      <c r="B52" s="171"/>
      <c r="C52" s="172" t="s">
        <v>79</v>
      </c>
      <c r="D52" s="173"/>
      <c r="E52" s="174"/>
      <c r="F52" s="174"/>
      <c r="G52" s="174"/>
      <c r="H52" s="174"/>
      <c r="I52" s="175"/>
      <c r="J52" s="176" t="s">
        <v>80</v>
      </c>
    </row>
    <row r="53" spans="1:10" ht="21" thickBot="1">
      <c r="A53" s="177"/>
      <c r="B53" s="178"/>
      <c r="C53" s="179" t="s">
        <v>81</v>
      </c>
      <c r="D53" s="180"/>
      <c r="E53" s="181"/>
      <c r="F53" s="181"/>
      <c r="G53" s="181"/>
      <c r="H53" s="181"/>
      <c r="I53" s="182"/>
      <c r="J53" s="183"/>
    </row>
    <row r="54" spans="1:10" ht="20.399999999999999">
      <c r="A54" s="184">
        <v>5</v>
      </c>
      <c r="B54" s="185" t="s">
        <v>151</v>
      </c>
      <c r="C54" s="186" t="s">
        <v>152</v>
      </c>
      <c r="D54" s="187">
        <v>58500</v>
      </c>
      <c r="E54" s="188" t="s">
        <v>30</v>
      </c>
      <c r="F54" s="188" t="s">
        <v>30</v>
      </c>
      <c r="G54" s="188" t="s">
        <v>30</v>
      </c>
      <c r="H54" s="188" t="s">
        <v>30</v>
      </c>
      <c r="I54" s="189" t="s">
        <v>140</v>
      </c>
      <c r="J54" s="190" t="s">
        <v>153</v>
      </c>
    </row>
    <row r="55" spans="1:10" ht="20.399999999999999">
      <c r="A55" s="191"/>
      <c r="B55" s="192"/>
      <c r="C55" s="193" t="s">
        <v>82</v>
      </c>
      <c r="D55" s="194"/>
      <c r="E55" s="195"/>
      <c r="F55" s="195"/>
      <c r="G55" s="195"/>
      <c r="H55" s="195"/>
      <c r="I55" s="196"/>
      <c r="J55" s="197" t="s">
        <v>83</v>
      </c>
    </row>
    <row r="56" spans="1:10" ht="20.399999999999999">
      <c r="A56" s="191"/>
      <c r="B56" s="192"/>
      <c r="C56" s="193" t="s">
        <v>84</v>
      </c>
      <c r="D56" s="194"/>
      <c r="E56" s="195"/>
      <c r="F56" s="195"/>
      <c r="G56" s="195"/>
      <c r="H56" s="195"/>
      <c r="I56" s="196"/>
      <c r="J56" s="197" t="s">
        <v>85</v>
      </c>
    </row>
    <row r="57" spans="1:10" ht="20.399999999999999">
      <c r="A57" s="198"/>
      <c r="B57" s="199"/>
      <c r="C57" s="200"/>
      <c r="D57" s="201"/>
      <c r="E57" s="202"/>
      <c r="F57" s="202"/>
      <c r="G57" s="202"/>
      <c r="H57" s="202"/>
      <c r="I57" s="203"/>
      <c r="J57" s="204" t="s">
        <v>86</v>
      </c>
    </row>
    <row r="58" spans="1:10" ht="20.399999999999999">
      <c r="A58" s="198"/>
      <c r="B58" s="199"/>
      <c r="C58" s="200"/>
      <c r="D58" s="201"/>
      <c r="E58" s="202"/>
      <c r="F58" s="202"/>
      <c r="G58" s="202"/>
      <c r="H58" s="202"/>
      <c r="I58" s="203"/>
      <c r="J58" s="204"/>
    </row>
    <row r="59" spans="1:10" ht="21" thickBot="1">
      <c r="A59" s="198"/>
      <c r="B59" s="205"/>
      <c r="C59" s="206"/>
      <c r="D59" s="207"/>
      <c r="E59" s="208"/>
      <c r="F59" s="208"/>
      <c r="G59" s="208"/>
      <c r="H59" s="208"/>
      <c r="I59" s="209"/>
      <c r="J59" s="210"/>
    </row>
    <row r="60" spans="1:10" ht="20.399999999999999">
      <c r="A60" s="184">
        <v>6</v>
      </c>
      <c r="B60" s="211" t="s">
        <v>154</v>
      </c>
      <c r="C60" s="331" t="s">
        <v>75</v>
      </c>
      <c r="D60" s="212">
        <v>52775</v>
      </c>
      <c r="E60" s="213" t="s">
        <v>30</v>
      </c>
      <c r="F60" s="213" t="s">
        <v>30</v>
      </c>
      <c r="G60" s="213" t="s">
        <v>30</v>
      </c>
      <c r="H60" s="213" t="s">
        <v>30</v>
      </c>
      <c r="I60" s="214" t="s">
        <v>140</v>
      </c>
      <c r="J60" s="215" t="s">
        <v>158</v>
      </c>
    </row>
    <row r="61" spans="1:10" ht="20.399999999999999">
      <c r="A61" s="198"/>
      <c r="B61" s="216" t="s">
        <v>155</v>
      </c>
      <c r="C61" s="217" t="s">
        <v>157</v>
      </c>
      <c r="D61" s="218"/>
      <c r="E61" s="219"/>
      <c r="F61" s="219"/>
      <c r="G61" s="219"/>
      <c r="H61" s="219"/>
      <c r="I61" s="220"/>
      <c r="J61" s="221" t="s">
        <v>87</v>
      </c>
    </row>
    <row r="62" spans="1:10" ht="20.399999999999999">
      <c r="A62" s="198"/>
      <c r="B62" s="216"/>
      <c r="C62" s="217" t="s">
        <v>156</v>
      </c>
      <c r="D62" s="218"/>
      <c r="E62" s="219"/>
      <c r="F62" s="219"/>
      <c r="G62" s="219"/>
      <c r="H62" s="219"/>
      <c r="I62" s="220"/>
      <c r="J62" s="221" t="s">
        <v>88</v>
      </c>
    </row>
    <row r="63" spans="1:10" ht="21" thickBot="1">
      <c r="A63" s="198"/>
      <c r="B63" s="216"/>
      <c r="C63" s="224" t="s">
        <v>89</v>
      </c>
      <c r="D63" s="218"/>
      <c r="E63" s="219"/>
      <c r="F63" s="219"/>
      <c r="G63" s="219"/>
      <c r="H63" s="219"/>
      <c r="I63" s="220"/>
      <c r="J63" s="221" t="s">
        <v>159</v>
      </c>
    </row>
    <row r="64" spans="1:10" ht="20.399999999999999">
      <c r="A64" s="198"/>
      <c r="B64" s="216"/>
      <c r="C64" s="217"/>
      <c r="D64" s="218"/>
      <c r="E64" s="219"/>
      <c r="F64" s="219"/>
      <c r="G64" s="219"/>
      <c r="H64" s="219"/>
      <c r="I64" s="220"/>
      <c r="J64" s="221"/>
    </row>
    <row r="65" spans="1:10" ht="20.399999999999999">
      <c r="A65" s="198"/>
      <c r="B65" s="216"/>
      <c r="C65" s="217"/>
      <c r="D65" s="218"/>
      <c r="E65" s="219"/>
      <c r="F65" s="219"/>
      <c r="G65" s="219"/>
      <c r="H65" s="219"/>
      <c r="I65" s="220"/>
      <c r="J65" s="221"/>
    </row>
    <row r="66" spans="1:10" ht="21" thickBot="1">
      <c r="A66" s="222"/>
      <c r="B66" s="223"/>
      <c r="C66" s="224"/>
      <c r="D66" s="225"/>
      <c r="E66" s="226"/>
      <c r="F66" s="226"/>
      <c r="G66" s="226"/>
      <c r="H66" s="226"/>
      <c r="I66" s="227"/>
      <c r="J66" s="228"/>
    </row>
    <row r="67" spans="1:10" ht="15.6" thickBot="1">
      <c r="A67" s="229"/>
      <c r="B67" s="230" t="s">
        <v>90</v>
      </c>
      <c r="C67" s="231" t="s">
        <v>7</v>
      </c>
      <c r="D67" s="232">
        <f>SUM(D11:D66)</f>
        <v>3891642</v>
      </c>
      <c r="E67" s="233"/>
      <c r="F67" s="233"/>
      <c r="G67" s="233"/>
      <c r="H67" s="233"/>
      <c r="I67" s="234"/>
      <c r="J67" s="234"/>
    </row>
    <row r="68" spans="1:10">
      <c r="A68" s="235"/>
      <c r="B68" s="236"/>
      <c r="C68" s="237"/>
      <c r="D68" s="236"/>
      <c r="E68" s="236"/>
      <c r="F68" s="236"/>
      <c r="G68" s="236"/>
      <c r="H68" s="236"/>
      <c r="I68" s="238"/>
      <c r="J68" s="238"/>
    </row>
    <row r="69" spans="1:10" ht="15.6">
      <c r="A69" s="239"/>
      <c r="B69" s="239" t="s">
        <v>91</v>
      </c>
      <c r="C69" s="239"/>
      <c r="D69" s="236"/>
      <c r="E69" s="236"/>
      <c r="F69" s="236"/>
      <c r="G69" s="236"/>
      <c r="H69" s="236"/>
      <c r="I69" s="236"/>
      <c r="J69" s="236"/>
    </row>
    <row r="70" spans="1:10" ht="15.6">
      <c r="A70" s="239"/>
      <c r="B70" s="239" t="s">
        <v>92</v>
      </c>
      <c r="C70" s="239"/>
      <c r="D70" s="236"/>
      <c r="E70" s="236"/>
      <c r="F70" s="236"/>
      <c r="G70" s="236"/>
      <c r="H70" s="236"/>
      <c r="I70" s="236"/>
      <c r="J70" s="236"/>
    </row>
    <row r="71" spans="1:10" ht="15.6">
      <c r="A71" s="239"/>
      <c r="B71" s="239" t="s">
        <v>93</v>
      </c>
      <c r="C71" s="239"/>
      <c r="D71" s="236"/>
      <c r="E71" s="236"/>
      <c r="F71" s="236"/>
      <c r="G71" s="236"/>
      <c r="H71" s="236"/>
      <c r="I71" s="236"/>
      <c r="J71" s="236"/>
    </row>
    <row r="72" spans="1:10" ht="15.6">
      <c r="A72" s="239"/>
      <c r="B72" s="239" t="s">
        <v>94</v>
      </c>
      <c r="C72" s="239"/>
      <c r="D72" s="236"/>
      <c r="E72" s="236"/>
      <c r="F72" s="236"/>
      <c r="G72" s="236"/>
      <c r="H72" s="236"/>
      <c r="I72" s="236"/>
      <c r="J72" s="236"/>
    </row>
    <row r="73" spans="1:10" ht="15.6">
      <c r="A73" s="239"/>
      <c r="B73" s="239" t="s">
        <v>95</v>
      </c>
      <c r="C73" s="239"/>
      <c r="D73" s="236"/>
      <c r="E73" s="236"/>
      <c r="F73" s="236"/>
      <c r="G73" s="236"/>
      <c r="H73" s="236"/>
      <c r="I73" s="236"/>
      <c r="J73" s="236"/>
    </row>
    <row r="74" spans="1:10" ht="15.6">
      <c r="A74" s="239"/>
      <c r="B74" s="239" t="s">
        <v>96</v>
      </c>
      <c r="C74" s="239"/>
      <c r="D74" s="236"/>
      <c r="E74" s="236"/>
      <c r="F74" s="236"/>
      <c r="G74" s="236"/>
      <c r="H74" s="236"/>
      <c r="I74" s="236"/>
      <c r="J74" s="236"/>
    </row>
    <row r="75" spans="1:10" ht="15.6">
      <c r="A75" s="239"/>
      <c r="B75" s="239" t="s">
        <v>97</v>
      </c>
      <c r="C75" s="239"/>
      <c r="D75" s="236"/>
      <c r="E75" s="236"/>
      <c r="F75" s="236"/>
      <c r="G75" s="236"/>
      <c r="H75" s="236"/>
      <c r="I75" s="236"/>
      <c r="J75" s="236"/>
    </row>
    <row r="76" spans="1:10" ht="15.6">
      <c r="A76" s="239"/>
      <c r="B76" s="239" t="s">
        <v>98</v>
      </c>
      <c r="C76" s="239"/>
      <c r="D76" s="236"/>
      <c r="E76" s="236"/>
      <c r="F76" s="236"/>
      <c r="G76" s="236"/>
      <c r="H76" s="236"/>
      <c r="I76" s="236"/>
      <c r="J76" s="236"/>
    </row>
    <row r="77" spans="1:10" ht="15.6">
      <c r="A77" s="239"/>
      <c r="B77" s="239" t="s">
        <v>99</v>
      </c>
      <c r="C77" s="239"/>
      <c r="D77" s="236"/>
      <c r="E77" s="236"/>
      <c r="F77" s="236"/>
      <c r="G77" s="236"/>
      <c r="H77" s="236"/>
      <c r="I77" s="236"/>
      <c r="J77" s="236"/>
    </row>
    <row r="78" spans="1:10" ht="15.6">
      <c r="A78" s="239"/>
      <c r="B78" s="239" t="s">
        <v>100</v>
      </c>
      <c r="C78" s="239"/>
      <c r="D78" s="236"/>
      <c r="E78" s="236"/>
      <c r="F78" s="236"/>
      <c r="G78" s="236"/>
      <c r="H78" s="236"/>
      <c r="I78" s="236"/>
      <c r="J78" s="236"/>
    </row>
    <row r="79" spans="1:10" ht="15.6">
      <c r="A79" s="239"/>
      <c r="B79" s="239"/>
      <c r="C79" s="239"/>
      <c r="D79" s="236"/>
      <c r="E79" s="236"/>
      <c r="F79" s="236"/>
      <c r="G79" s="236"/>
      <c r="H79" s="236"/>
      <c r="I79" s="236"/>
      <c r="J79" s="236"/>
    </row>
    <row r="80" spans="1:10">
      <c r="A80" s="236"/>
      <c r="B80" s="236"/>
      <c r="C80" s="236"/>
      <c r="D80" s="236"/>
      <c r="E80" s="236"/>
      <c r="F80" s="236"/>
      <c r="G80" s="236"/>
      <c r="H80" s="236"/>
      <c r="I80" s="236"/>
      <c r="J80" s="236"/>
    </row>
  </sheetData>
  <mergeCells count="9">
    <mergeCell ref="A1:J1"/>
    <mergeCell ref="A9:A39"/>
    <mergeCell ref="A2:J2"/>
    <mergeCell ref="A3:J3"/>
    <mergeCell ref="D5:H5"/>
    <mergeCell ref="A4:J4"/>
    <mergeCell ref="C5:C7"/>
    <mergeCell ref="J5:J7"/>
    <mergeCell ref="B5:B7"/>
  </mergeCells>
  <pageMargins left="0.12" right="0.12" top="0.67" bottom="0.56999999999999995" header="0.3" footer="0.15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view="pageBreakPreview" zoomScale="60" zoomScaleNormal="120" workbookViewId="0">
      <selection activeCell="B33" sqref="B33"/>
    </sheetView>
  </sheetViews>
  <sheetFormatPr defaultColWidth="9" defaultRowHeight="15"/>
  <cols>
    <col min="1" max="1" width="2.8984375" style="8" bestFit="1" customWidth="1"/>
    <col min="2" max="2" width="49.19921875" style="8" bestFit="1" customWidth="1"/>
    <col min="3" max="3" width="15.5" style="8" bestFit="1" customWidth="1"/>
    <col min="4" max="4" width="17.69921875" style="8" bestFit="1" customWidth="1"/>
    <col min="5" max="5" width="14.09765625" style="8" bestFit="1" customWidth="1"/>
    <col min="6" max="6" width="12.69921875" style="8" bestFit="1" customWidth="1"/>
    <col min="7" max="7" width="25.69921875" style="8" bestFit="1" customWidth="1"/>
    <col min="8" max="8" width="11.19921875" style="8" customWidth="1"/>
    <col min="9" max="9" width="22.09765625" style="8" customWidth="1"/>
    <col min="10" max="16384" width="9" style="8"/>
  </cols>
  <sheetData>
    <row r="1" spans="1:7" s="5" customFormat="1" ht="17.399999999999999">
      <c r="A1" s="333" t="s">
        <v>160</v>
      </c>
      <c r="B1" s="334"/>
      <c r="C1" s="334"/>
      <c r="D1" s="334"/>
      <c r="E1" s="334"/>
      <c r="F1" s="334"/>
      <c r="G1" s="335"/>
    </row>
    <row r="2" spans="1:7" s="5" customFormat="1" ht="17.399999999999999">
      <c r="A2" s="340" t="s">
        <v>138</v>
      </c>
      <c r="B2" s="341"/>
      <c r="C2" s="341"/>
      <c r="D2" s="341"/>
      <c r="E2" s="341"/>
      <c r="F2" s="341"/>
      <c r="G2" s="342"/>
    </row>
    <row r="3" spans="1:7" s="5" customFormat="1" ht="17.399999999999999">
      <c r="A3" s="340" t="s">
        <v>161</v>
      </c>
      <c r="B3" s="341"/>
      <c r="C3" s="341"/>
      <c r="D3" s="341"/>
      <c r="E3" s="341"/>
      <c r="F3" s="341"/>
      <c r="G3" s="342"/>
    </row>
    <row r="4" spans="1:7" s="5" customFormat="1" ht="18" thickBot="1">
      <c r="A4" s="346"/>
      <c r="B4" s="347"/>
      <c r="C4" s="347"/>
      <c r="D4" s="341"/>
      <c r="E4" s="347"/>
      <c r="F4" s="347"/>
      <c r="G4" s="348"/>
    </row>
    <row r="5" spans="1:7" ht="15.6">
      <c r="A5" s="6"/>
      <c r="B5" s="349" t="s">
        <v>9</v>
      </c>
      <c r="C5" s="355" t="s">
        <v>109</v>
      </c>
      <c r="D5" s="270"/>
      <c r="E5" s="267"/>
      <c r="F5" s="243"/>
      <c r="G5" s="352" t="s">
        <v>110</v>
      </c>
    </row>
    <row r="6" spans="1:7" ht="15.6">
      <c r="A6" s="9" t="s">
        <v>0</v>
      </c>
      <c r="B6" s="350"/>
      <c r="C6" s="356"/>
      <c r="D6" s="299" t="s">
        <v>8</v>
      </c>
      <c r="E6" s="298" t="s">
        <v>111</v>
      </c>
      <c r="F6" s="244" t="s">
        <v>6</v>
      </c>
      <c r="G6" s="353"/>
    </row>
    <row r="7" spans="1:7" ht="16.2" thickBot="1">
      <c r="A7" s="11"/>
      <c r="B7" s="351"/>
      <c r="C7" s="357"/>
      <c r="D7" s="271"/>
      <c r="E7" s="268"/>
      <c r="F7" s="244"/>
      <c r="G7" s="354"/>
    </row>
    <row r="8" spans="1:7" ht="19.2">
      <c r="A8" s="336">
        <v>1</v>
      </c>
      <c r="B8" s="20" t="s">
        <v>26</v>
      </c>
      <c r="C8" s="21"/>
      <c r="D8" s="269"/>
      <c r="E8" s="245"/>
      <c r="F8" s="245"/>
      <c r="G8" s="25"/>
    </row>
    <row r="9" spans="1:7" ht="19.8" thickBot="1">
      <c r="A9" s="337"/>
      <c r="B9" s="26" t="s">
        <v>27</v>
      </c>
      <c r="C9" s="279"/>
      <c r="D9" s="28"/>
      <c r="E9" s="28"/>
      <c r="F9" s="258"/>
      <c r="G9" s="31"/>
    </row>
    <row r="10" spans="1:7" ht="31.8" thickBot="1">
      <c r="A10" s="337"/>
      <c r="B10" s="32" t="s">
        <v>28</v>
      </c>
      <c r="C10" s="300" t="s">
        <v>132</v>
      </c>
      <c r="D10" s="34">
        <v>335200</v>
      </c>
      <c r="E10" s="34">
        <v>298306.90999999997</v>
      </c>
      <c r="F10" s="258">
        <f>E10*100/D10</f>
        <v>88.993708233890203</v>
      </c>
      <c r="G10" s="316" t="s">
        <v>141</v>
      </c>
    </row>
    <row r="11" spans="1:7" ht="19.8" thickBot="1">
      <c r="A11" s="337"/>
      <c r="B11" s="48" t="s">
        <v>37</v>
      </c>
      <c r="C11" s="301" t="s">
        <v>132</v>
      </c>
      <c r="D11" s="50">
        <v>2217</v>
      </c>
      <c r="E11" s="50">
        <v>2217</v>
      </c>
      <c r="F11" s="258">
        <v>100</v>
      </c>
      <c r="G11" s="317" t="s">
        <v>136</v>
      </c>
    </row>
    <row r="12" spans="1:7" ht="19.2">
      <c r="A12" s="338"/>
      <c r="B12" s="60" t="s">
        <v>41</v>
      </c>
      <c r="C12" s="302" t="s">
        <v>137</v>
      </c>
      <c r="D12" s="62">
        <v>1137600</v>
      </c>
      <c r="E12" s="62">
        <v>1137600</v>
      </c>
      <c r="F12" s="246">
        <f>E12*100/D12</f>
        <v>100</v>
      </c>
      <c r="G12" s="318" t="s">
        <v>136</v>
      </c>
    </row>
    <row r="13" spans="1:7" ht="19.2">
      <c r="A13" s="337"/>
      <c r="B13" s="82" t="s">
        <v>51</v>
      </c>
      <c r="C13" s="303" t="s">
        <v>137</v>
      </c>
      <c r="D13" s="84">
        <v>123600</v>
      </c>
      <c r="E13" s="84">
        <v>123600</v>
      </c>
      <c r="F13" s="246">
        <f>E13*100/D13</f>
        <v>100</v>
      </c>
      <c r="G13" s="318" t="s">
        <v>136</v>
      </c>
    </row>
    <row r="14" spans="1:7" ht="19.2">
      <c r="A14" s="337"/>
      <c r="B14" s="82" t="s">
        <v>53</v>
      </c>
      <c r="C14" s="303" t="s">
        <v>132</v>
      </c>
      <c r="D14" s="84">
        <v>27800</v>
      </c>
      <c r="E14" s="84">
        <v>27800</v>
      </c>
      <c r="F14" s="246">
        <f>E14*100/D14</f>
        <v>100</v>
      </c>
      <c r="G14" s="318" t="s">
        <v>136</v>
      </c>
    </row>
    <row r="15" spans="1:7" ht="19.8" thickBot="1">
      <c r="A15" s="337"/>
      <c r="B15" s="89" t="s">
        <v>54</v>
      </c>
      <c r="C15" s="304" t="s">
        <v>132</v>
      </c>
      <c r="D15" s="90">
        <v>61700</v>
      </c>
      <c r="E15" s="90">
        <v>61700</v>
      </c>
      <c r="F15" s="90">
        <f>E15*100/D15</f>
        <v>100</v>
      </c>
      <c r="G15" s="319" t="s">
        <v>136</v>
      </c>
    </row>
    <row r="16" spans="1:7" ht="19.2">
      <c r="A16" s="338"/>
      <c r="B16" s="100" t="s">
        <v>56</v>
      </c>
      <c r="C16" s="303" t="s">
        <v>132</v>
      </c>
      <c r="D16" s="101">
        <v>10800</v>
      </c>
      <c r="E16" s="101">
        <v>10800</v>
      </c>
      <c r="F16" s="246">
        <v>100</v>
      </c>
      <c r="G16" s="318" t="s">
        <v>136</v>
      </c>
    </row>
    <row r="17" spans="1:9" ht="19.2">
      <c r="A17" s="338"/>
      <c r="B17" s="100" t="s">
        <v>58</v>
      </c>
      <c r="C17" s="303" t="s">
        <v>137</v>
      </c>
      <c r="D17" s="101">
        <v>1756200</v>
      </c>
      <c r="E17" s="101">
        <v>1756200</v>
      </c>
      <c r="F17" s="246">
        <f>E17*100/D17</f>
        <v>100</v>
      </c>
      <c r="G17" s="318" t="s">
        <v>136</v>
      </c>
    </row>
    <row r="18" spans="1:9" ht="19.2">
      <c r="A18" s="338"/>
      <c r="B18" s="100" t="s">
        <v>61</v>
      </c>
      <c r="C18" s="303" t="s">
        <v>132</v>
      </c>
      <c r="D18" s="101">
        <v>7700</v>
      </c>
      <c r="E18" s="101">
        <v>7700</v>
      </c>
      <c r="F18" s="246">
        <v>100</v>
      </c>
      <c r="G18" s="318" t="s">
        <v>136</v>
      </c>
    </row>
    <row r="19" spans="1:9" ht="19.2">
      <c r="A19" s="338"/>
      <c r="B19" s="102" t="s">
        <v>65</v>
      </c>
      <c r="C19" s="305" t="s">
        <v>132</v>
      </c>
      <c r="D19" s="104">
        <v>57600</v>
      </c>
      <c r="E19" s="104">
        <v>57600</v>
      </c>
      <c r="F19" s="108">
        <f>E19*100/D19</f>
        <v>100</v>
      </c>
      <c r="G19" s="320" t="s">
        <v>136</v>
      </c>
    </row>
    <row r="20" spans="1:9" ht="16.5" customHeight="1">
      <c r="A20" s="338"/>
      <c r="B20" s="272" t="s">
        <v>104</v>
      </c>
      <c r="C20" s="306"/>
      <c r="D20" s="273"/>
      <c r="E20" s="273"/>
      <c r="F20" s="274"/>
      <c r="G20" s="321"/>
      <c r="I20" s="295"/>
    </row>
    <row r="21" spans="1:9" ht="19.8" thickBot="1">
      <c r="A21" s="338"/>
      <c r="B21" s="275" t="s">
        <v>105</v>
      </c>
      <c r="C21" s="303" t="s">
        <v>132</v>
      </c>
      <c r="D21" s="101">
        <v>16800</v>
      </c>
      <c r="E21" s="101">
        <v>16800</v>
      </c>
      <c r="F21" s="246">
        <v>100</v>
      </c>
      <c r="G21" s="86" t="s">
        <v>136</v>
      </c>
    </row>
    <row r="22" spans="1:9" ht="19.2">
      <c r="A22" s="338"/>
      <c r="B22" s="276" t="s">
        <v>106</v>
      </c>
      <c r="C22" s="307"/>
      <c r="D22" s="277">
        <v>16800</v>
      </c>
      <c r="E22" s="277">
        <v>16800</v>
      </c>
      <c r="F22" s="332">
        <v>100</v>
      </c>
      <c r="G22" s="322" t="s">
        <v>136</v>
      </c>
    </row>
    <row r="23" spans="1:9" ht="19.2">
      <c r="A23" s="115">
        <v>2</v>
      </c>
      <c r="B23" s="116" t="s">
        <v>146</v>
      </c>
      <c r="C23" s="308"/>
      <c r="D23" s="118"/>
      <c r="E23" s="266"/>
      <c r="F23" s="259"/>
      <c r="G23" s="323"/>
    </row>
    <row r="24" spans="1:9" ht="16.5" customHeight="1" thickBot="1">
      <c r="A24" s="122"/>
      <c r="B24" s="272" t="s">
        <v>68</v>
      </c>
      <c r="C24" s="306" t="s">
        <v>132</v>
      </c>
      <c r="D24" s="273">
        <v>151200</v>
      </c>
      <c r="E24" s="273">
        <v>151200</v>
      </c>
      <c r="F24" s="273">
        <v>100</v>
      </c>
      <c r="G24" s="321" t="s">
        <v>136</v>
      </c>
    </row>
    <row r="25" spans="1:9" ht="24" customHeight="1" thickBot="1">
      <c r="A25" s="143">
        <v>3</v>
      </c>
      <c r="B25" s="144" t="s">
        <v>149</v>
      </c>
      <c r="C25" s="309" t="s">
        <v>132</v>
      </c>
      <c r="D25" s="145">
        <v>60150</v>
      </c>
      <c r="E25" s="145">
        <v>60150</v>
      </c>
      <c r="F25" s="260">
        <v>100</v>
      </c>
      <c r="G25" s="324" t="s">
        <v>136</v>
      </c>
    </row>
    <row r="26" spans="1:9" ht="24" customHeight="1" thickBot="1">
      <c r="A26" s="149"/>
      <c r="B26" s="150"/>
      <c r="C26" s="310"/>
      <c r="D26" s="152"/>
      <c r="E26" s="145"/>
      <c r="F26" s="261"/>
      <c r="G26" s="325"/>
    </row>
    <row r="27" spans="1:9" ht="24.75" customHeight="1" thickBot="1">
      <c r="A27" s="163">
        <v>4</v>
      </c>
      <c r="B27" s="164" t="s">
        <v>74</v>
      </c>
      <c r="C27" s="311" t="s">
        <v>132</v>
      </c>
      <c r="D27" s="166">
        <v>15000</v>
      </c>
      <c r="E27" s="166">
        <v>15000</v>
      </c>
      <c r="F27" s="262">
        <v>100</v>
      </c>
      <c r="G27" s="326" t="s">
        <v>136</v>
      </c>
    </row>
    <row r="28" spans="1:9" ht="24" customHeight="1">
      <c r="A28" s="247">
        <v>5</v>
      </c>
      <c r="B28" s="248" t="s">
        <v>151</v>
      </c>
      <c r="C28" s="312" t="s">
        <v>132</v>
      </c>
      <c r="D28" s="249">
        <v>58500</v>
      </c>
      <c r="E28" s="249">
        <v>58500</v>
      </c>
      <c r="F28" s="263">
        <v>100</v>
      </c>
      <c r="G28" s="327" t="s">
        <v>136</v>
      </c>
    </row>
    <row r="29" spans="1:9" ht="24" customHeight="1">
      <c r="A29" s="250">
        <v>6</v>
      </c>
      <c r="B29" s="251" t="s">
        <v>154</v>
      </c>
      <c r="C29" s="313" t="s">
        <v>132</v>
      </c>
      <c r="D29" s="252">
        <v>52775</v>
      </c>
      <c r="E29" s="252">
        <v>52775</v>
      </c>
      <c r="F29" s="264">
        <v>100</v>
      </c>
      <c r="G29" s="328" t="s">
        <v>136</v>
      </c>
    </row>
    <row r="30" spans="1:9" ht="19.2">
      <c r="A30" s="253"/>
      <c r="B30" s="254" t="s">
        <v>155</v>
      </c>
      <c r="C30" s="255"/>
      <c r="D30" s="256"/>
      <c r="E30" s="278"/>
      <c r="F30" s="265"/>
      <c r="G30" s="257"/>
    </row>
    <row r="31" spans="1:9" ht="15.6">
      <c r="A31" s="235"/>
      <c r="B31" s="236"/>
      <c r="C31" s="315" t="s">
        <v>132</v>
      </c>
      <c r="D31" s="314">
        <f>SUM(D10:D30)</f>
        <v>3891642</v>
      </c>
      <c r="E31" s="314">
        <f>SUM(E10:E30)</f>
        <v>3854748.91</v>
      </c>
      <c r="F31" s="314">
        <f>E31*100/D31</f>
        <v>99.051991678576812</v>
      </c>
      <c r="G31" s="296"/>
      <c r="I31" s="297"/>
    </row>
    <row r="33" spans="7:7">
      <c r="G33" s="297"/>
    </row>
    <row r="35" spans="7:7">
      <c r="G35" s="297"/>
    </row>
  </sheetData>
  <mergeCells count="8">
    <mergeCell ref="A8:A22"/>
    <mergeCell ref="A1:G1"/>
    <mergeCell ref="A2:G2"/>
    <mergeCell ref="A3:G3"/>
    <mergeCell ref="A4:G4"/>
    <mergeCell ref="B5:B7"/>
    <mergeCell ref="C5:C7"/>
    <mergeCell ref="G5:G7"/>
  </mergeCells>
  <pageMargins left="0.18" right="0.14000000000000001" top="0.75" bottom="0.2" header="0.2" footer="0.12"/>
  <pageSetup paperSize="9" scale="9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tabSelected="1" view="pageBreakPreview" zoomScale="60" zoomScaleNormal="100" workbookViewId="0">
      <selection activeCell="C8" sqref="C8"/>
    </sheetView>
  </sheetViews>
  <sheetFormatPr defaultColWidth="9" defaultRowHeight="20.399999999999999"/>
  <cols>
    <col min="1" max="1" width="9.5" style="289" customWidth="1"/>
    <col min="2" max="2" width="13" style="289" bestFit="1" customWidth="1"/>
    <col min="3" max="3" width="30.69921875" style="289" customWidth="1"/>
    <col min="4" max="4" width="6.69921875" style="290" customWidth="1"/>
    <col min="5" max="5" width="1.8984375" style="289" hidden="1" customWidth="1"/>
    <col min="6" max="6" width="9.19921875" style="289" customWidth="1"/>
    <col min="7" max="8" width="8.59765625" style="289" customWidth="1"/>
    <col min="9" max="9" width="3.5" style="291" customWidth="1"/>
    <col min="10" max="10" width="16.3984375" style="291" customWidth="1"/>
    <col min="11" max="11" width="7.59765625" style="291" customWidth="1"/>
    <col min="12" max="12" width="13.59765625" style="292" customWidth="1"/>
    <col min="13" max="16384" width="9" style="289"/>
  </cols>
  <sheetData>
    <row r="1" spans="1:12" ht="21">
      <c r="A1" s="360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2"/>
    </row>
    <row r="2" spans="1:12" ht="24.6">
      <c r="A2" s="363" t="s">
        <v>162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5"/>
    </row>
    <row r="3" spans="1:12" ht="24.6">
      <c r="A3" s="363" t="s">
        <v>138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5"/>
    </row>
    <row r="4" spans="1:12" ht="24.6">
      <c r="A4" s="363" t="s">
        <v>139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5"/>
    </row>
    <row r="5" spans="1:12" ht="25.2" thickBot="1">
      <c r="A5" s="366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8"/>
    </row>
    <row r="6" spans="1:12" ht="45.75" customHeight="1" thickBot="1">
      <c r="A6" s="369" t="s">
        <v>129</v>
      </c>
      <c r="B6" s="369"/>
      <c r="C6" s="369" t="s">
        <v>130</v>
      </c>
      <c r="D6" s="369"/>
      <c r="E6" s="369"/>
      <c r="F6" s="369" t="s">
        <v>6</v>
      </c>
      <c r="G6" s="369"/>
      <c r="H6" s="369"/>
      <c r="I6" s="369"/>
      <c r="J6" s="369" t="s">
        <v>131</v>
      </c>
      <c r="K6" s="369"/>
      <c r="L6" s="369"/>
    </row>
    <row r="7" spans="1:12" ht="64.5" customHeight="1" thickBot="1">
      <c r="A7" s="358">
        <f>ผล!D31</f>
        <v>3891642</v>
      </c>
      <c r="B7" s="358"/>
      <c r="C7" s="358">
        <f>ผล!E31</f>
        <v>3854748.91</v>
      </c>
      <c r="D7" s="358"/>
      <c r="E7" s="358"/>
      <c r="F7" s="358">
        <f>C7*100/A7</f>
        <v>99.051991678576812</v>
      </c>
      <c r="G7" s="358"/>
      <c r="H7" s="358"/>
      <c r="I7" s="358"/>
      <c r="J7" s="359" t="s">
        <v>132</v>
      </c>
      <c r="K7" s="359"/>
      <c r="L7" s="359"/>
    </row>
    <row r="9" spans="1:12" ht="21">
      <c r="B9" s="293" t="s">
        <v>133</v>
      </c>
    </row>
    <row r="10" spans="1:12">
      <c r="B10" s="294" t="s">
        <v>134</v>
      </c>
    </row>
    <row r="11" spans="1:12" ht="21">
      <c r="B11" s="293" t="s">
        <v>135</v>
      </c>
    </row>
    <row r="12" spans="1:12">
      <c r="B12" s="294" t="s">
        <v>134</v>
      </c>
    </row>
  </sheetData>
  <mergeCells count="13">
    <mergeCell ref="A7:B7"/>
    <mergeCell ref="C7:E7"/>
    <mergeCell ref="F7:I7"/>
    <mergeCell ref="J7:L7"/>
    <mergeCell ref="A1:L1"/>
    <mergeCell ref="A2:L2"/>
    <mergeCell ref="A3:L3"/>
    <mergeCell ref="A4:L4"/>
    <mergeCell ref="A5:L5"/>
    <mergeCell ref="A6:B6"/>
    <mergeCell ref="C6:E6"/>
    <mergeCell ref="F6:I6"/>
    <mergeCell ref="J6:L6"/>
  </mergeCells>
  <pageMargins left="0.2" right="0.24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"/>
  <sheetViews>
    <sheetView workbookViewId="0">
      <selection activeCell="H9" sqref="H9"/>
    </sheetView>
  </sheetViews>
  <sheetFormatPr defaultColWidth="9" defaultRowHeight="19.8"/>
  <cols>
    <col min="1" max="6" width="9" style="281"/>
    <col min="7" max="8" width="9.69921875" style="281" bestFit="1" customWidth="1"/>
    <col min="9" max="16384" width="9" style="281"/>
  </cols>
  <sheetData>
    <row r="1" spans="1:11">
      <c r="A1" s="280" t="s">
        <v>113</v>
      </c>
      <c r="B1" s="280" t="s">
        <v>112</v>
      </c>
      <c r="C1" s="280" t="s">
        <v>114</v>
      </c>
      <c r="D1" s="280" t="s">
        <v>115</v>
      </c>
      <c r="E1" s="280" t="s">
        <v>116</v>
      </c>
      <c r="F1" s="282" t="s">
        <v>123</v>
      </c>
      <c r="H1" s="288">
        <v>1477933</v>
      </c>
    </row>
    <row r="2" spans="1:11">
      <c r="A2" s="280" t="s">
        <v>117</v>
      </c>
      <c r="B2" s="283">
        <v>1925</v>
      </c>
      <c r="C2" s="283">
        <v>118173.3</v>
      </c>
      <c r="D2" s="283">
        <v>0</v>
      </c>
      <c r="E2" s="283">
        <v>0</v>
      </c>
      <c r="F2" s="282">
        <v>0</v>
      </c>
    </row>
    <row r="3" spans="1:11">
      <c r="A3" s="280" t="s">
        <v>118</v>
      </c>
      <c r="B3" s="283">
        <v>1300</v>
      </c>
      <c r="C3" s="283">
        <v>123729.7</v>
      </c>
      <c r="D3" s="283">
        <v>32540</v>
      </c>
      <c r="E3" s="283">
        <v>4000</v>
      </c>
      <c r="F3" s="283">
        <v>0</v>
      </c>
    </row>
    <row r="4" spans="1:11">
      <c r="A4" s="280" t="s">
        <v>119</v>
      </c>
      <c r="B4" s="282">
        <v>1825</v>
      </c>
      <c r="C4" s="282">
        <v>120947.5</v>
      </c>
      <c r="D4" s="283">
        <v>32450</v>
      </c>
      <c r="E4" s="283">
        <v>4000</v>
      </c>
      <c r="F4" s="283">
        <v>0</v>
      </c>
    </row>
    <row r="5" spans="1:11">
      <c r="A5" s="280" t="s">
        <v>120</v>
      </c>
      <c r="B5" s="282">
        <v>1775</v>
      </c>
      <c r="C5" s="282">
        <v>118712.8</v>
      </c>
      <c r="D5" s="283">
        <v>35800</v>
      </c>
      <c r="E5" s="283">
        <v>4000</v>
      </c>
      <c r="F5" s="283">
        <v>18015</v>
      </c>
      <c r="G5" s="281" t="s">
        <v>127</v>
      </c>
    </row>
    <row r="6" spans="1:11">
      <c r="A6" s="280" t="s">
        <v>121</v>
      </c>
      <c r="B6" s="282">
        <v>2500</v>
      </c>
      <c r="C6" s="282">
        <v>119695.4</v>
      </c>
      <c r="D6" s="283">
        <v>33600</v>
      </c>
      <c r="E6" s="283">
        <v>4000</v>
      </c>
      <c r="F6" s="283">
        <v>15768</v>
      </c>
      <c r="G6" s="281" t="s">
        <v>126</v>
      </c>
    </row>
    <row r="7" spans="1:11">
      <c r="A7" s="280" t="s">
        <v>122</v>
      </c>
      <c r="B7" s="282">
        <v>6450</v>
      </c>
      <c r="C7" s="282">
        <v>121619.4</v>
      </c>
      <c r="D7" s="283">
        <v>35000</v>
      </c>
      <c r="E7" s="283">
        <v>4000</v>
      </c>
      <c r="F7" s="283">
        <v>40125</v>
      </c>
      <c r="G7" s="281" t="s">
        <v>125</v>
      </c>
    </row>
    <row r="8" spans="1:11">
      <c r="A8" s="284"/>
      <c r="B8" s="285"/>
      <c r="C8" s="285"/>
      <c r="D8" s="285"/>
      <c r="E8" s="285"/>
      <c r="F8" s="283">
        <v>16643.849999999999</v>
      </c>
      <c r="G8" s="281" t="s">
        <v>124</v>
      </c>
    </row>
    <row r="9" spans="1:11">
      <c r="A9" s="282"/>
      <c r="B9" s="286">
        <f>SUM(B2:B8)</f>
        <v>15775</v>
      </c>
      <c r="C9" s="286">
        <f t="shared" ref="C9:F9" si="0">SUM(C2:C8)</f>
        <v>722878.1</v>
      </c>
      <c r="D9" s="286">
        <f t="shared" si="0"/>
        <v>169390</v>
      </c>
      <c r="E9" s="286">
        <f t="shared" si="0"/>
        <v>20000</v>
      </c>
      <c r="F9" s="286">
        <f t="shared" si="0"/>
        <v>90551.85</v>
      </c>
      <c r="G9" s="287">
        <f>SUM(B9:F9)</f>
        <v>1018594.95</v>
      </c>
      <c r="I9" s="281" t="s">
        <v>128</v>
      </c>
      <c r="J9" s="287">
        <f>H1-G9</f>
        <v>459338.05000000005</v>
      </c>
      <c r="K9" s="281">
        <f>G9*100/H1</f>
        <v>68.920238603509091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แผน</vt:lpstr>
      <vt:lpstr>ผล</vt:lpstr>
      <vt:lpstr>สรุป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narissara tamrariang</cp:lastModifiedBy>
  <cp:lastPrinted>2025-04-27T07:19:31Z</cp:lastPrinted>
  <dcterms:created xsi:type="dcterms:W3CDTF">2023-02-15T05:26:31Z</dcterms:created>
  <dcterms:modified xsi:type="dcterms:W3CDTF">2025-04-27T07:56:49Z</dcterms:modified>
</cp:coreProperties>
</file>